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140" windowWidth="19290" windowHeight="9975" tabRatio="685"/>
  </bookViews>
  <sheets>
    <sheet name="10 Квартал финансирование" sheetId="1" r:id="rId1"/>
  </sheets>
  <definedNames>
    <definedName name="_xlnm.Print_Area" localSheetId="0">'10 Квартал финансирование'!$A$1:$T$90</definedName>
  </definedNames>
  <calcPr calcId="124519"/>
</workbook>
</file>

<file path=xl/calcChain.xml><?xml version="1.0" encoding="utf-8"?>
<calcChain xmlns="http://schemas.openxmlformats.org/spreadsheetml/2006/main">
  <c r="F20" i="1"/>
  <c r="F24"/>
  <c r="F22"/>
  <c r="F28"/>
  <c r="F49"/>
  <c r="F50"/>
  <c r="F51"/>
  <c r="F74"/>
  <c r="F70"/>
  <c r="F69"/>
  <c r="F68"/>
  <c r="F67"/>
  <c r="F66"/>
  <c r="F65"/>
  <c r="F64"/>
  <c r="F63"/>
  <c r="F62"/>
  <c r="F61"/>
  <c r="F60"/>
  <c r="F59"/>
  <c r="F58"/>
  <c r="F57"/>
  <c r="F56"/>
  <c r="F53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76"/>
  <c r="G74"/>
  <c r="G51"/>
  <c r="G50"/>
  <c r="G49" s="1"/>
  <c r="G24"/>
  <c r="N24"/>
  <c r="O74"/>
  <c r="O24" s="1"/>
  <c r="P49"/>
  <c r="P22" s="1"/>
  <c r="H53"/>
  <c r="H76"/>
  <c r="O51"/>
  <c r="O50" s="1"/>
  <c r="O49" s="1"/>
  <c r="O22" s="1"/>
  <c r="N51"/>
  <c r="N50" s="1"/>
  <c r="N49" s="1"/>
  <c r="N28" s="1"/>
  <c r="M74"/>
  <c r="M24" s="1"/>
  <c r="M51"/>
  <c r="M50" s="1"/>
  <c r="M49" s="1"/>
  <c r="L24"/>
  <c r="L49"/>
  <c r="K51"/>
  <c r="K50" s="1"/>
  <c r="K49" s="1"/>
  <c r="K22" s="1"/>
  <c r="K74"/>
  <c r="K24" s="1"/>
  <c r="J24"/>
  <c r="J22"/>
  <c r="I50"/>
  <c r="I49" s="1"/>
  <c r="I22" s="1"/>
  <c r="I51"/>
  <c r="I74"/>
  <c r="I24" s="1"/>
  <c r="E54"/>
  <c r="E49" s="1"/>
  <c r="E22" s="1"/>
  <c r="E24"/>
  <c r="D51"/>
  <c r="D50" s="1"/>
  <c r="D49" s="1"/>
  <c r="D22" s="1"/>
  <c r="D54"/>
  <c r="D74"/>
  <c r="D24" s="1"/>
  <c r="Q53" l="1"/>
  <c r="N22"/>
  <c r="N20" s="1"/>
  <c r="L22"/>
  <c r="L28"/>
  <c r="L20"/>
  <c r="J20"/>
  <c r="Q76"/>
  <c r="E20"/>
  <c r="E28"/>
  <c r="S53"/>
  <c r="P28"/>
  <c r="G28"/>
  <c r="G22"/>
  <c r="P24"/>
  <c r="P20" s="1"/>
  <c r="S76"/>
  <c r="D20"/>
  <c r="D28"/>
  <c r="K20"/>
  <c r="O20"/>
  <c r="I20"/>
  <c r="O28"/>
  <c r="K28"/>
  <c r="I28"/>
  <c r="H51"/>
  <c r="H74"/>
  <c r="R74" s="1"/>
  <c r="R53"/>
  <c r="R76"/>
  <c r="Q51"/>
  <c r="H24"/>
  <c r="M28"/>
  <c r="M22"/>
  <c r="M20" s="1"/>
  <c r="H50" l="1"/>
  <c r="S51"/>
  <c r="G20"/>
  <c r="Q24"/>
  <c r="Q74"/>
  <c r="S74"/>
  <c r="R51"/>
  <c r="S24"/>
  <c r="H49" l="1"/>
  <c r="S50"/>
  <c r="Q50"/>
  <c r="R50"/>
  <c r="R24"/>
  <c r="S49" l="1"/>
  <c r="Q49"/>
  <c r="R49"/>
  <c r="H22"/>
  <c r="H28"/>
  <c r="S28" s="1"/>
  <c r="Q28" l="1"/>
  <c r="R28"/>
  <c r="H20"/>
  <c r="S20" s="1"/>
  <c r="S22"/>
  <c r="R22"/>
  <c r="Q22"/>
  <c r="Q20" l="1"/>
  <c r="R20"/>
</calcChain>
</file>

<file path=xl/sharedStrings.xml><?xml version="1.0" encoding="utf-8"?>
<sst xmlns="http://schemas.openxmlformats.org/spreadsheetml/2006/main" count="923" uniqueCount="143">
  <si>
    <t xml:space="preserve"> Наименование инвестиционного проекта (группы инвестиционных проектов)</t>
  </si>
  <si>
    <t>Причины отклонений</t>
  </si>
  <si>
    <t>Всего</t>
  </si>
  <si>
    <t>%</t>
  </si>
  <si>
    <t>План</t>
  </si>
  <si>
    <t>Факт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</si>
  <si>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</si>
  <si>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</si>
  <si>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</si>
  <si>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</si>
  <si>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</si>
  <si>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</si>
  <si>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</si>
  <si>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</si>
  <si>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</si>
  <si>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</si>
  <si>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</si>
  <si>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</si>
  <si>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</si>
  <si>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</si>
  <si>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</si>
  <si>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</si>
  <si>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</si>
  <si>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</si>
  <si>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</si>
  <si>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</si>
  <si>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</si>
  <si>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</si>
  <si>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</si>
  <si>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</si>
  <si>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</si>
  <si>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</si>
  <si>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</si>
  <si>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</si>
  <si>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</si>
  <si>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</si>
  <si>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</si>
  <si>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</si>
  <si>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</si>
  <si>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</si>
  <si>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</si>
  <si>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</si>
  <si>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</si>
  <si>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</si>
  <si>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</si>
  <si>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</si>
  <si>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</si>
  <si>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</si>
  <si>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</si>
  <si>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</si>
  <si>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</si>
  <si>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</si>
  <si>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</si>
  <si>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</si>
  <si>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</si>
  <si>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</si>
  <si>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</si>
  <si>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</si>
  <si>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</si>
  <si>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</si>
  <si>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</si>
  <si>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</si>
  <si>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</si>
  <si>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</si>
  <si>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</si>
  <si>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</si>
  <si>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</si>
  <si>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</si>
  <si>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</si>
  <si>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</si>
  <si>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</si>
  <si>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</si>
  <si>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</si>
  <si>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</si>
  <si>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</si>
  <si>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</si>
  <si>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</si>
  <si>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</si>
  <si>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</si>
  <si>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</si>
  <si>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</si>
  <si>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</si>
  <si>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</si>
  <si>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</si>
  <si>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</si>
  <si>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</si>
  <si>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 НДС) </t>
  </si>
  <si>
    <t>млн рублей
 (с  НДС)</t>
  </si>
  <si>
    <t>к приказу Минэнерго России</t>
  </si>
  <si>
    <t>от  "25" апреля 2018г. №320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</si>
  <si>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</si>
  <si>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Номер группы инвестиционных проектов</t>
  </si>
  <si>
    <t>Отклонение от плана финансирования по итогам отчетного периода</t>
  </si>
  <si>
    <t>I квартал</t>
  </si>
  <si>
    <t>II квартал</t>
  </si>
  <si>
    <t>III квартал</t>
  </si>
  <si>
    <t>IV квартал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</si>
  <si>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</si>
  <si>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</si>
  <si>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Приложение  № 10</t>
  </si>
  <si>
    <t>нд</t>
  </si>
  <si>
    <t xml:space="preserve">Остаток финансирования капитальных вложений 
на  01.01.2019 г.  в прогнозных ценах соответствующих лет,  млн рублей (с  НДС) </t>
  </si>
  <si>
    <t>0</t>
  </si>
  <si>
    <t>ВСЕГО по инвестиционной программе, в том числе:</t>
  </si>
  <si>
    <t>г</t>
  </si>
  <si>
    <t>1</t>
  </si>
  <si>
    <t>Чувашская Республика - Чувашия</t>
  </si>
  <si>
    <t>Технологическое присоединение энергопринимающих устройств потребителей максимальной мощностью свыше 150 кВт, всего, в том числе:</t>
  </si>
  <si>
    <t>Технологическое присоединение объектов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</si>
  <si>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</si>
  <si>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Реконструкция трансформаторной подстанции ТП № 71 с заменой силового трансформатора ТМ-250-6/0,4кВ на ТМ-400-6/0,4кв (увеличение мощности силового трансформатора на 150кВА)</t>
  </si>
  <si>
    <t>I_02 - ТП №71_08_09</t>
  </si>
  <si>
    <t>Реконструкция трансформаторной подстанции ТП № 13 с заменой силового трансформатора ТМ-250-6/0,4кВ на ТМ-400-6/0,4кв (увеличение мощности силового трансформатора на 150кВА)</t>
  </si>
  <si>
    <t>J_04 - ТП №13_08_09</t>
  </si>
  <si>
    <t>Модернизация распределительного пункта №3. Установка одной КСО с секционным выключателем и двух КСО с вводными вакуумными выключателями вместо 3х ячеек с масляными выключателями марки ВМГ-133  в РУ-6кВ РП№3.</t>
  </si>
  <si>
    <t>H_01 - КСО_08_09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</si>
  <si>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</si>
  <si>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</si>
  <si>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</si>
  <si>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</si>
  <si>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передачи данных, класс напряжения 0,22 (0,4) кВ, всего, в том числе:"</t>
  </si>
  <si>
    <t>"Включение приборов учета в систему сбора передачи данных, класс напряжения 6 10) кВ, всего, в том числе:"</t>
  </si>
  <si>
    <t>"Включение приборов учета в систему сбора передачи данных, класс напряжения 35 кВ, всего, в том числе:"</t>
  </si>
  <si>
    <t>"Включение приборов учета в систему сбора передачи данных, класс напряжения 110 кВ и выше, всего, в том числе:"</t>
  </si>
  <si>
    <t>Реконструкция прочих объектов основных средств всего, в том числе:</t>
  </si>
  <si>
    <t>Новое строительство КРУН-6 и подключение врезкой в существующую кабельную линию 6кВ № 22 от ПС 220/110/6 кВ "Венец"</t>
  </si>
  <si>
    <t>I_03 -  КРУН-6_08_03</t>
  </si>
  <si>
    <t xml:space="preserve">Новое строительство и подключение КТПН-250/6/0,4 кВ с трансформаторной мощностью 250 кВА в микрорайоне АО "Шумерлинский завод специализированных автомобилей" </t>
  </si>
  <si>
    <t>J_05 -  КТПН_08_03</t>
  </si>
  <si>
    <t>1.4.1</t>
  </si>
  <si>
    <t>1.4.2</t>
  </si>
  <si>
    <t>1.2.1.1.1</t>
  </si>
  <si>
    <t>1.2.1.1.2</t>
  </si>
  <si>
    <t xml:space="preserve">Фактический объем финансирования на  01.01.2019 г., млн рублей 
(с  НДС) </t>
  </si>
  <si>
    <t>Финансирование капитальных вложений 2019 года, млн. рублей (с НДС)</t>
  </si>
  <si>
    <t xml:space="preserve">Остаток финансирования капитальных вложений 
на  01.01.2020 г.  в прогнозных ценах соответствующих лет,  млн рублей (с  НДС) 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</si>
  <si>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МУП "Шумерлинские городские электрические сети на 2017-2019 годы"</t>
    </r>
  </si>
  <si>
    <t xml:space="preserve">Утвержденные плановые значения показателей приведены в соответствии с приказом </t>
  </si>
  <si>
    <t xml:space="preserve">Постановление о возбуждении исполнительного производства от 15.02.2017 г. по взысканию просроченной задолженности ФСК ЕЭС </t>
  </si>
  <si>
    <t>за 4 квартал 2019 года</t>
  </si>
  <si>
    <t xml:space="preserve">                                               Директор МУП "Шумерлинские</t>
  </si>
  <si>
    <t xml:space="preserve">                                                городские электрические сети"                                                                                              А.Б. Россейкин</t>
  </si>
  <si>
    <t>Год раскрытия информации: 2020 год</t>
  </si>
</sst>
</file>

<file path=xl/styles.xml><?xml version="1.0" encoding="utf-8"?>
<styleSheet xmlns="http://schemas.openxmlformats.org/spreadsheetml/2006/main">
  <numFmts count="10">
    <numFmt numFmtId="43" formatCode="_-* #,##0.00_р_._-;\-* #,##0.00_р_._-;_-* &quot;-&quot;??_р_._-;_-@_-"/>
    <numFmt numFmtId="164" formatCode="_-* #,##0.00\ _₽_-;\-* #,##0.00\ _₽_-;_-* &quot;-&quot;??\ _₽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?\ _₽_-;_-@_-"/>
    <numFmt numFmtId="169" formatCode="_-* #,##0.000_р_._-;\-* #,##0.000_р_._-;_-* &quot;-&quot;??_р_._-;_-@_-"/>
    <numFmt numFmtId="170" formatCode="0.0%"/>
    <numFmt numFmtId="171" formatCode="0.00000"/>
    <numFmt numFmtId="172" formatCode="0.00000000"/>
  </numFmts>
  <fonts count="3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70C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9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0" borderId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9" fillId="8" borderId="3" applyNumberFormat="0" applyAlignment="0" applyProtection="0"/>
    <xf numFmtId="0" fontId="10" fillId="21" borderId="4" applyNumberFormat="0" applyAlignment="0" applyProtection="0"/>
    <xf numFmtId="0" fontId="11" fillId="2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2" borderId="9" applyNumberFormat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19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24" borderId="10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1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0" fillId="0" borderId="0"/>
    <xf numFmtId="9" fontId="2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2" applyFont="1" applyAlignment="1">
      <alignment horizontal="center"/>
    </xf>
    <xf numFmtId="0" fontId="2" fillId="0" borderId="0" xfId="2" applyFont="1" applyAlignment="1">
      <alignment horizontal="center" vertical="center" wrapText="1"/>
    </xf>
    <xf numFmtId="0" fontId="2" fillId="0" borderId="0" xfId="2" applyFont="1"/>
    <xf numFmtId="0" fontId="2" fillId="0" borderId="0" xfId="2" applyFont="1" applyFill="1"/>
    <xf numFmtId="0" fontId="5" fillId="0" borderId="2" xfId="2" applyFont="1" applyFill="1" applyBorder="1" applyAlignment="1">
      <alignment horizontal="center" vertical="center" wrapText="1"/>
    </xf>
    <xf numFmtId="0" fontId="28" fillId="0" borderId="0" xfId="2" applyFont="1"/>
    <xf numFmtId="0" fontId="2" fillId="0" borderId="0" xfId="2" applyFont="1" applyAlignment="1">
      <alignment wrapText="1"/>
    </xf>
    <xf numFmtId="0" fontId="5" fillId="0" borderId="0" xfId="2" applyFont="1"/>
    <xf numFmtId="0" fontId="5" fillId="0" borderId="0" xfId="2" applyFont="1" applyFill="1"/>
    <xf numFmtId="0" fontId="5" fillId="0" borderId="2" xfId="2" applyFont="1" applyFill="1" applyBorder="1" applyAlignment="1">
      <alignment horizontal="center" vertical="center" wrapText="1"/>
    </xf>
    <xf numFmtId="170" fontId="2" fillId="0" borderId="0" xfId="69" applyNumberFormat="1" applyFont="1"/>
    <xf numFmtId="1" fontId="5" fillId="0" borderId="2" xfId="69" applyNumberFormat="1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  <xf numFmtId="170" fontId="29" fillId="0" borderId="0" xfId="69" applyNumberFormat="1" applyFont="1" applyFill="1" applyBorder="1" applyAlignment="1">
      <alignment horizontal="center" wrapText="1"/>
    </xf>
    <xf numFmtId="0" fontId="32" fillId="0" borderId="0" xfId="3" applyFont="1" applyBorder="1" applyAlignment="1">
      <alignment horizontal="center" vertical="center" wrapText="1"/>
    </xf>
    <xf numFmtId="170" fontId="32" fillId="0" borderId="0" xfId="69" applyNumberFormat="1" applyFont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 wrapText="1"/>
    </xf>
    <xf numFmtId="43" fontId="32" fillId="0" borderId="0" xfId="2" applyNumberFormat="1" applyFont="1" applyFill="1" applyBorder="1" applyAlignment="1">
      <alignment horizontal="right"/>
    </xf>
    <xf numFmtId="170" fontId="32" fillId="0" borderId="0" xfId="69" applyNumberFormat="1" applyFont="1" applyFill="1" applyBorder="1" applyAlignment="1">
      <alignment horizontal="right"/>
    </xf>
    <xf numFmtId="0" fontId="32" fillId="0" borderId="0" xfId="2" applyFont="1" applyFill="1" applyBorder="1" applyAlignment="1">
      <alignment wrapText="1"/>
    </xf>
    <xf numFmtId="165" fontId="32" fillId="0" borderId="0" xfId="3" applyNumberFormat="1" applyFont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32" fillId="0" borderId="0" xfId="3" applyFont="1" applyBorder="1" applyAlignment="1">
      <alignment horizontal="center" vertical="center"/>
    </xf>
    <xf numFmtId="0" fontId="29" fillId="0" borderId="0" xfId="2" applyFont="1" applyFill="1" applyBorder="1" applyAlignment="1">
      <alignment horizontal="center" wrapText="1"/>
    </xf>
    <xf numFmtId="0" fontId="32" fillId="0" borderId="0" xfId="3" applyFont="1" applyBorder="1" applyAlignment="1">
      <alignment horizontal="left" vertical="center"/>
    </xf>
    <xf numFmtId="0" fontId="32" fillId="0" borderId="0" xfId="2" applyFont="1" applyFill="1" applyBorder="1" applyAlignment="1">
      <alignment horizontal="left"/>
    </xf>
    <xf numFmtId="0" fontId="2" fillId="0" borderId="0" xfId="2" applyFont="1" applyAlignment="1">
      <alignment horizontal="left"/>
    </xf>
    <xf numFmtId="0" fontId="5" fillId="0" borderId="2" xfId="2" applyFont="1" applyFill="1" applyBorder="1" applyAlignment="1">
      <alignment horizontal="center" vertical="center" wrapText="1"/>
    </xf>
    <xf numFmtId="165" fontId="2" fillId="0" borderId="0" xfId="2" applyNumberFormat="1" applyFont="1" applyFill="1"/>
    <xf numFmtId="169" fontId="32" fillId="0" borderId="0" xfId="2" applyNumberFormat="1" applyFont="1" applyFill="1" applyBorder="1" applyAlignment="1">
      <alignment horizontal="right"/>
    </xf>
    <xf numFmtId="49" fontId="4" fillId="0" borderId="18" xfId="3" applyNumberFormat="1" applyFont="1" applyFill="1" applyBorder="1" applyAlignment="1">
      <alignment horizontal="center" vertical="center"/>
    </xf>
    <xf numFmtId="0" fontId="4" fillId="0" borderId="18" xfId="3" applyFont="1" applyFill="1" applyBorder="1" applyAlignment="1">
      <alignment horizontal="center" vertical="center" wrapText="1"/>
    </xf>
    <xf numFmtId="0" fontId="4" fillId="0" borderId="18" xfId="3" applyFont="1" applyFill="1" applyBorder="1" applyAlignment="1">
      <alignment horizontal="center" wrapText="1"/>
    </xf>
    <xf numFmtId="2" fontId="37" fillId="25" borderId="17" xfId="3" applyNumberFormat="1" applyFont="1" applyFill="1" applyBorder="1" applyAlignment="1">
      <alignment horizontal="center" vertical="center" wrapText="1"/>
    </xf>
    <xf numFmtId="2" fontId="2" fillId="26" borderId="18" xfId="0" applyNumberFormat="1" applyFont="1" applyFill="1" applyBorder="1" applyAlignment="1">
      <alignment horizontal="left" vertical="center" wrapText="1"/>
    </xf>
    <xf numFmtId="49" fontId="4" fillId="26" borderId="18" xfId="3" applyNumberFormat="1" applyFont="1" applyFill="1" applyBorder="1" applyAlignment="1">
      <alignment horizontal="center" vertical="center"/>
    </xf>
    <xf numFmtId="2" fontId="35" fillId="26" borderId="17" xfId="3" applyNumberFormat="1" applyFont="1" applyFill="1" applyBorder="1" applyAlignment="1">
      <alignment horizontal="center" vertical="center" wrapText="1"/>
    </xf>
    <xf numFmtId="49" fontId="35" fillId="0" borderId="17" xfId="3" applyNumberFormat="1" applyFont="1" applyFill="1" applyBorder="1" applyAlignment="1">
      <alignment horizontal="center" vertical="center"/>
    </xf>
    <xf numFmtId="2" fontId="2" fillId="0" borderId="18" xfId="0" applyNumberFormat="1" applyFont="1" applyFill="1" applyBorder="1" applyAlignment="1">
      <alignment horizontal="center" vertical="center" wrapText="1"/>
    </xf>
    <xf numFmtId="2" fontId="2" fillId="26" borderId="17" xfId="0" applyNumberFormat="1" applyFont="1" applyFill="1" applyBorder="1" applyAlignment="1">
      <alignment horizontal="left" vertical="center" wrapText="1"/>
    </xf>
    <xf numFmtId="0" fontId="4" fillId="0" borderId="17" xfId="3" applyFont="1" applyFill="1" applyBorder="1" applyAlignment="1">
      <alignment horizontal="center" wrapText="1"/>
    </xf>
    <xf numFmtId="0" fontId="5" fillId="25" borderId="0" xfId="2" applyFont="1" applyFill="1"/>
    <xf numFmtId="49" fontId="34" fillId="25" borderId="18" xfId="3" applyNumberFormat="1" applyFont="1" applyFill="1" applyBorder="1" applyAlignment="1">
      <alignment horizontal="center" vertical="center"/>
    </xf>
    <xf numFmtId="171" fontId="5" fillId="25" borderId="18" xfId="0" applyNumberFormat="1" applyFont="1" applyFill="1" applyBorder="1" applyAlignment="1">
      <alignment horizontal="center" vertical="center"/>
    </xf>
    <xf numFmtId="165" fontId="5" fillId="0" borderId="0" xfId="2" applyNumberFormat="1" applyFont="1" applyFill="1"/>
    <xf numFmtId="171" fontId="2" fillId="0" borderId="18" xfId="0" applyNumberFormat="1" applyFont="1" applyFill="1" applyBorder="1" applyAlignment="1">
      <alignment horizontal="center" vertical="center"/>
    </xf>
    <xf numFmtId="171" fontId="2" fillId="26" borderId="16" xfId="1" applyNumberFormat="1" applyFont="1" applyFill="1" applyBorder="1" applyAlignment="1">
      <alignment horizontal="center" vertical="center" wrapText="1"/>
    </xf>
    <xf numFmtId="171" fontId="2" fillId="26" borderId="15" xfId="1" applyNumberFormat="1" applyFont="1" applyFill="1" applyBorder="1" applyAlignment="1">
      <alignment horizontal="center" vertical="center" wrapText="1"/>
    </xf>
    <xf numFmtId="171" fontId="2" fillId="0" borderId="15" xfId="1" applyNumberFormat="1" applyFont="1" applyFill="1" applyBorder="1" applyAlignment="1">
      <alignment horizontal="center" vertical="center"/>
    </xf>
    <xf numFmtId="171" fontId="2" fillId="0" borderId="15" xfId="1" applyNumberFormat="1" applyFont="1" applyFill="1" applyBorder="1" applyAlignment="1">
      <alignment horizontal="center" vertical="center" wrapText="1"/>
    </xf>
    <xf numFmtId="171" fontId="5" fillId="25" borderId="0" xfId="2" applyNumberFormat="1" applyFont="1" applyFill="1"/>
    <xf numFmtId="171" fontId="34" fillId="25" borderId="18" xfId="3" applyNumberFormat="1" applyFont="1" applyFill="1" applyBorder="1" applyAlignment="1">
      <alignment horizontal="center" vertical="center"/>
    </xf>
    <xf numFmtId="171" fontId="34" fillId="25" borderId="18" xfId="3" applyNumberFormat="1" applyFont="1" applyFill="1" applyBorder="1" applyAlignment="1">
      <alignment horizontal="center" vertical="center" wrapText="1"/>
    </xf>
    <xf numFmtId="171" fontId="36" fillId="25" borderId="18" xfId="3" applyNumberFormat="1" applyFont="1" applyFill="1" applyBorder="1" applyAlignment="1">
      <alignment horizontal="center" vertical="center" wrapText="1"/>
    </xf>
    <xf numFmtId="171" fontId="5" fillId="25" borderId="2" xfId="1" applyNumberFormat="1" applyFont="1" applyFill="1" applyBorder="1" applyAlignment="1">
      <alignment horizontal="center" vertical="center" wrapText="1"/>
    </xf>
    <xf numFmtId="171" fontId="5" fillId="0" borderId="0" xfId="2" applyNumberFormat="1" applyFont="1" applyFill="1"/>
    <xf numFmtId="0" fontId="28" fillId="0" borderId="0" xfId="2" applyFont="1" applyFill="1"/>
    <xf numFmtId="0" fontId="5" fillId="0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/>
    </xf>
    <xf numFmtId="0" fontId="2" fillId="27" borderId="0" xfId="2" applyFont="1" applyFill="1"/>
    <xf numFmtId="171" fontId="5" fillId="0" borderId="18" xfId="1" applyNumberFormat="1" applyFont="1" applyFill="1" applyBorder="1" applyAlignment="1">
      <alignment horizontal="center" vertical="center" wrapText="1"/>
    </xf>
    <xf numFmtId="171" fontId="5" fillId="25" borderId="15" xfId="1" applyNumberFormat="1" applyFont="1" applyFill="1" applyBorder="1" applyAlignment="1">
      <alignment horizontal="center" vertical="center" wrapText="1"/>
    </xf>
    <xf numFmtId="49" fontId="34" fillId="28" borderId="18" xfId="3" applyNumberFormat="1" applyFont="1" applyFill="1" applyBorder="1" applyAlignment="1">
      <alignment horizontal="center" vertical="center"/>
    </xf>
    <xf numFmtId="0" fontId="34" fillId="28" borderId="18" xfId="3" applyFont="1" applyFill="1" applyBorder="1" applyAlignment="1">
      <alignment horizontal="center" vertical="center" wrapText="1"/>
    </xf>
    <xf numFmtId="171" fontId="5" fillId="28" borderId="18" xfId="0" applyNumberFormat="1" applyFont="1" applyFill="1" applyBorder="1" applyAlignment="1">
      <alignment horizontal="center" vertical="center"/>
    </xf>
    <xf numFmtId="171" fontId="5" fillId="28" borderId="2" xfId="1" applyNumberFormat="1" applyFont="1" applyFill="1" applyBorder="1" applyAlignment="1">
      <alignment horizontal="center" vertical="center" wrapText="1"/>
    </xf>
    <xf numFmtId="171" fontId="5" fillId="28" borderId="15" xfId="1" applyNumberFormat="1" applyFont="1" applyFill="1" applyBorder="1" applyAlignment="1">
      <alignment horizontal="center" vertical="center" wrapText="1"/>
    </xf>
    <xf numFmtId="0" fontId="5" fillId="28" borderId="0" xfId="2" applyFont="1" applyFill="1"/>
    <xf numFmtId="171" fontId="34" fillId="28" borderId="18" xfId="3" applyNumberFormat="1" applyFont="1" applyFill="1" applyBorder="1" applyAlignment="1">
      <alignment horizontal="center" vertical="center"/>
    </xf>
    <xf numFmtId="171" fontId="34" fillId="28" borderId="18" xfId="3" applyNumberFormat="1" applyFont="1" applyFill="1" applyBorder="1" applyAlignment="1">
      <alignment horizontal="center" vertical="center" wrapText="1"/>
    </xf>
    <xf numFmtId="171" fontId="36" fillId="28" borderId="18" xfId="3" applyNumberFormat="1" applyFont="1" applyFill="1" applyBorder="1" applyAlignment="1">
      <alignment horizontal="center" vertical="center" wrapText="1"/>
    </xf>
    <xf numFmtId="49" fontId="4" fillId="28" borderId="18" xfId="3" applyNumberFormat="1" applyFont="1" applyFill="1" applyBorder="1" applyAlignment="1">
      <alignment horizontal="center" vertical="center"/>
    </xf>
    <xf numFmtId="0" fontId="4" fillId="28" borderId="18" xfId="3" applyFont="1" applyFill="1" applyBorder="1" applyAlignment="1">
      <alignment horizontal="center" vertical="center" wrapText="1"/>
    </xf>
    <xf numFmtId="0" fontId="2" fillId="28" borderId="0" xfId="2" applyFont="1" applyFill="1"/>
    <xf numFmtId="49" fontId="2" fillId="28" borderId="18" xfId="3" applyNumberFormat="1" applyFont="1" applyFill="1" applyBorder="1" applyAlignment="1">
      <alignment horizontal="center" vertical="center"/>
    </xf>
    <xf numFmtId="2" fontId="2" fillId="28" borderId="17" xfId="3" applyNumberFormat="1" applyFont="1" applyFill="1" applyBorder="1" applyAlignment="1">
      <alignment horizontal="center" vertical="center" wrapText="1"/>
    </xf>
    <xf numFmtId="0" fontId="28" fillId="28" borderId="0" xfId="2" applyFont="1" applyFill="1"/>
    <xf numFmtId="0" fontId="2" fillId="26" borderId="0" xfId="2" applyFont="1" applyFill="1"/>
    <xf numFmtId="171" fontId="2" fillId="28" borderId="16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170" fontId="5" fillId="0" borderId="0" xfId="69" applyNumberFormat="1" applyFont="1" applyFill="1"/>
    <xf numFmtId="0" fontId="5" fillId="0" borderId="0" xfId="2" applyFont="1" applyFill="1" applyAlignment="1">
      <alignment horizontal="right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/>
    <xf numFmtId="170" fontId="5" fillId="0" borderId="0" xfId="69" applyNumberFormat="1" applyFont="1" applyFill="1" applyBorder="1"/>
    <xf numFmtId="0" fontId="5" fillId="0" borderId="0" xfId="2" applyFont="1" applyFill="1" applyBorder="1" applyAlignment="1">
      <alignment horizontal="right" wrapText="1"/>
    </xf>
    <xf numFmtId="0" fontId="5" fillId="0" borderId="2" xfId="2" applyFont="1" applyFill="1" applyBorder="1" applyAlignment="1">
      <alignment horizontal="center" vertical="center" wrapText="1"/>
    </xf>
    <xf numFmtId="171" fontId="36" fillId="0" borderId="18" xfId="3" applyNumberFormat="1" applyFont="1" applyFill="1" applyBorder="1" applyAlignment="1">
      <alignment horizontal="center" vertical="center" wrapText="1"/>
    </xf>
    <xf numFmtId="171" fontId="35" fillId="0" borderId="18" xfId="3" applyNumberFormat="1" applyFont="1" applyFill="1" applyBorder="1" applyAlignment="1">
      <alignment horizontal="center" vertical="center" wrapText="1"/>
    </xf>
    <xf numFmtId="171" fontId="2" fillId="0" borderId="16" xfId="69" applyNumberFormat="1" applyFont="1" applyFill="1" applyBorder="1" applyAlignment="1">
      <alignment horizontal="center" vertical="center" wrapText="1"/>
    </xf>
    <xf numFmtId="171" fontId="35" fillId="26" borderId="18" xfId="3" applyNumberFormat="1" applyFont="1" applyFill="1" applyBorder="1" applyAlignment="1">
      <alignment horizontal="center" vertical="center" wrapText="1"/>
    </xf>
    <xf numFmtId="171" fontId="4" fillId="26" borderId="18" xfId="0" applyNumberFormat="1" applyFont="1" applyFill="1" applyBorder="1" applyAlignment="1">
      <alignment horizontal="center" vertical="center" wrapText="1"/>
    </xf>
    <xf numFmtId="171" fontId="2" fillId="0" borderId="16" xfId="1" applyNumberFormat="1" applyFont="1" applyFill="1" applyBorder="1" applyAlignment="1">
      <alignment horizontal="center" vertical="center" wrapText="1"/>
    </xf>
    <xf numFmtId="171" fontId="2" fillId="0" borderId="0" xfId="2" applyNumberFormat="1" applyFont="1" applyFill="1"/>
    <xf numFmtId="49" fontId="4" fillId="0" borderId="0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 wrapText="1"/>
    </xf>
    <xf numFmtId="171" fontId="36" fillId="0" borderId="0" xfId="3" applyNumberFormat="1" applyFont="1" applyFill="1" applyBorder="1" applyAlignment="1">
      <alignment horizontal="center" vertical="center" wrapText="1"/>
    </xf>
    <xf numFmtId="171" fontId="2" fillId="0" borderId="0" xfId="1" applyNumberFormat="1" applyFont="1" applyFill="1" applyBorder="1" applyAlignment="1">
      <alignment horizontal="center" vertical="center" wrapText="1"/>
    </xf>
    <xf numFmtId="171" fontId="2" fillId="0" borderId="0" xfId="69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0" fontId="2" fillId="26" borderId="16" xfId="69" applyNumberFormat="1" applyFont="1" applyFill="1" applyBorder="1" applyAlignment="1">
      <alignment horizontal="center" vertical="center" wrapText="1"/>
    </xf>
    <xf numFmtId="10" fontId="2" fillId="0" borderId="15" xfId="1" applyNumberFormat="1" applyFont="1" applyFill="1" applyBorder="1" applyAlignment="1">
      <alignment horizontal="center" vertical="center" wrapText="1"/>
    </xf>
    <xf numFmtId="10" fontId="5" fillId="0" borderId="18" xfId="69" applyNumberFormat="1" applyFont="1" applyFill="1" applyBorder="1" applyAlignment="1">
      <alignment horizontal="center" vertical="center" wrapText="1"/>
    </xf>
    <xf numFmtId="10" fontId="2" fillId="28" borderId="16" xfId="69" applyNumberFormat="1" applyFont="1" applyFill="1" applyBorder="1" applyAlignment="1">
      <alignment horizontal="center" vertical="center" wrapText="1"/>
    </xf>
    <xf numFmtId="10" fontId="2" fillId="26" borderId="15" xfId="69" applyNumberFormat="1" applyFont="1" applyFill="1" applyBorder="1" applyAlignment="1">
      <alignment horizontal="center" vertical="center" wrapText="1"/>
    </xf>
    <xf numFmtId="10" fontId="2" fillId="0" borderId="15" xfId="69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10" fontId="2" fillId="0" borderId="16" xfId="69" applyNumberFormat="1" applyFont="1" applyFill="1" applyBorder="1" applyAlignment="1">
      <alignment horizontal="center" vertical="center" wrapText="1"/>
    </xf>
    <xf numFmtId="0" fontId="5" fillId="27" borderId="0" xfId="2" applyFont="1" applyFill="1"/>
    <xf numFmtId="0" fontId="5" fillId="27" borderId="0" xfId="2" applyFont="1" applyFill="1" applyBorder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/>
    </xf>
    <xf numFmtId="172" fontId="2" fillId="26" borderId="16" xfId="1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171" fontId="5" fillId="0" borderId="12" xfId="2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/>
    </xf>
    <xf numFmtId="0" fontId="30" fillId="0" borderId="0" xfId="3" applyFont="1" applyBorder="1" applyAlignment="1">
      <alignment horizontal="center" vertical="center"/>
    </xf>
    <xf numFmtId="0" fontId="30" fillId="0" borderId="0" xfId="3" applyFont="1" applyBorder="1" applyAlignment="1">
      <alignment horizontal="left" vertical="center"/>
    </xf>
    <xf numFmtId="0" fontId="31" fillId="0" borderId="0" xfId="3" applyFont="1" applyBorder="1" applyAlignment="1">
      <alignment horizontal="center" vertical="center"/>
    </xf>
    <xf numFmtId="170" fontId="5" fillId="0" borderId="2" xfId="69" applyNumberFormat="1" applyFont="1" applyFill="1" applyBorder="1" applyAlignment="1">
      <alignment horizontal="center" vertical="center" wrapText="1"/>
    </xf>
    <xf numFmtId="168" fontId="29" fillId="0" borderId="0" xfId="3" applyNumberFormat="1" applyFont="1" applyBorder="1" applyAlignment="1">
      <alignment horizontal="center" vertical="center"/>
    </xf>
    <xf numFmtId="0" fontId="29" fillId="0" borderId="0" xfId="3" applyFont="1" applyBorder="1" applyAlignment="1">
      <alignment horizontal="left" vertical="center"/>
    </xf>
    <xf numFmtId="0" fontId="29" fillId="0" borderId="0" xfId="3" applyFont="1" applyBorder="1" applyAlignment="1">
      <alignment horizontal="center" vertical="center"/>
    </xf>
    <xf numFmtId="0" fontId="33" fillId="0" borderId="0" xfId="3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171" fontId="5" fillId="0" borderId="12" xfId="2" applyNumberFormat="1" applyFont="1" applyFill="1" applyBorder="1" applyAlignment="1">
      <alignment horizontal="left" vertical="center" wrapText="1"/>
    </xf>
    <xf numFmtId="171" fontId="5" fillId="0" borderId="13" xfId="2" applyNumberFormat="1" applyFont="1" applyFill="1" applyBorder="1" applyAlignment="1">
      <alignment horizontal="left" vertical="center" wrapText="1"/>
    </xf>
    <xf numFmtId="171" fontId="5" fillId="0" borderId="14" xfId="2" applyNumberFormat="1" applyFont="1" applyFill="1" applyBorder="1" applyAlignment="1">
      <alignment horizontal="left" vertical="center" wrapText="1"/>
    </xf>
    <xf numFmtId="0" fontId="32" fillId="0" borderId="0" xfId="3" applyFont="1" applyBorder="1" applyAlignment="1">
      <alignment horizontal="center" vertical="center"/>
    </xf>
    <xf numFmtId="0" fontId="5" fillId="0" borderId="0" xfId="2" applyFont="1" applyFill="1" applyBorder="1" applyAlignment="1">
      <alignment horizontal="right"/>
    </xf>
    <xf numFmtId="0" fontId="29" fillId="0" borderId="0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29" fillId="0" borderId="0" xfId="2" applyFont="1" applyFill="1" applyBorder="1" applyAlignment="1">
      <alignment horizontal="center" wrapText="1"/>
    </xf>
    <xf numFmtId="171" fontId="5" fillId="28" borderId="16" xfId="1" applyNumberFormat="1" applyFont="1" applyFill="1" applyBorder="1" applyAlignment="1">
      <alignment horizontal="center" vertical="center" wrapText="1"/>
    </xf>
    <xf numFmtId="171" fontId="5" fillId="25" borderId="16" xfId="1" applyNumberFormat="1" applyFont="1" applyFill="1" applyBorder="1" applyAlignment="1">
      <alignment horizontal="center" vertical="center" wrapText="1"/>
    </xf>
    <xf numFmtId="10" fontId="5" fillId="25" borderId="16" xfId="69" applyNumberFormat="1" applyFont="1" applyFill="1" applyBorder="1" applyAlignment="1">
      <alignment horizontal="center" vertical="center" wrapText="1"/>
    </xf>
    <xf numFmtId="171" fontId="5" fillId="25" borderId="0" xfId="2" applyNumberFormat="1" applyFont="1" applyFill="1" applyAlignment="1">
      <alignment horizontal="center" vertical="center"/>
    </xf>
    <xf numFmtId="171" fontId="4" fillId="28" borderId="18" xfId="0" applyNumberFormat="1" applyFont="1" applyFill="1" applyBorder="1" applyAlignment="1">
      <alignment horizontal="center" vertical="center" wrapText="1"/>
    </xf>
    <xf numFmtId="10" fontId="4" fillId="28" borderId="18" xfId="0" applyNumberFormat="1" applyFont="1" applyFill="1" applyBorder="1" applyAlignment="1">
      <alignment horizontal="center" vertical="center" wrapText="1"/>
    </xf>
    <xf numFmtId="171" fontId="38" fillId="28" borderId="18" xfId="0" applyNumberFormat="1" applyFont="1" applyFill="1" applyBorder="1" applyAlignment="1">
      <alignment horizontal="center" vertical="center" wrapText="1"/>
    </xf>
    <xf numFmtId="171" fontId="34" fillId="28" borderId="18" xfId="0" applyNumberFormat="1" applyFont="1" applyFill="1" applyBorder="1" applyAlignment="1">
      <alignment horizontal="center" vertical="center" wrapText="1"/>
    </xf>
    <xf numFmtId="171" fontId="4" fillId="2" borderId="18" xfId="0" applyNumberFormat="1" applyFont="1" applyFill="1" applyBorder="1" applyAlignment="1">
      <alignment horizontal="center" vertical="center" wrapText="1"/>
    </xf>
    <xf numFmtId="10" fontId="5" fillId="28" borderId="16" xfId="69" applyNumberFormat="1" applyFont="1" applyFill="1" applyBorder="1" applyAlignment="1">
      <alignment horizontal="center" vertical="center" wrapText="1"/>
    </xf>
  </cellXfs>
  <cellStyles count="7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0" xfId="40"/>
    <cellStyle name="Обычный 11 2" xfId="68"/>
    <cellStyle name="Обычный 11 2 7" xfId="70"/>
    <cellStyle name="Обычный 12" xfId="72"/>
    <cellStyle name="Обычный 12 2" xfId="41"/>
    <cellStyle name="Обычный 18 5" xfId="67"/>
    <cellStyle name="Обычный 2" xfId="42"/>
    <cellStyle name="Обычный 2 10" xfId="77"/>
    <cellStyle name="Обычный 216 2" xfId="75"/>
    <cellStyle name="Обычный 217 2" xfId="76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3" xfId="52"/>
    <cellStyle name="Обычный 7" xfId="3"/>
    <cellStyle name="Обычный 7 2" xfId="53"/>
    <cellStyle name="Обычный 7 6" xfId="73"/>
    <cellStyle name="Обычный 8" xfId="54"/>
    <cellStyle name="Плохой 2" xfId="55"/>
    <cellStyle name="Пояснение 2" xfId="56"/>
    <cellStyle name="Примечание 2" xfId="57"/>
    <cellStyle name="Процентный" xfId="69" builtinId="5"/>
    <cellStyle name="Процентный 2" xfId="58"/>
    <cellStyle name="Процентный 2 2 2" xfId="78"/>
    <cellStyle name="Процентный 3" xfId="59"/>
    <cellStyle name="Связанная ячейка 2" xfId="60"/>
    <cellStyle name="Стиль 1" xfId="61"/>
    <cellStyle name="Текст предупреждения 2" xfId="62"/>
    <cellStyle name="Финансовый" xfId="1" builtinId="3"/>
    <cellStyle name="Финансовый 2" xfId="63"/>
    <cellStyle name="Финансовый 2 14 2" xfId="71"/>
    <cellStyle name="Финансовый 2 2 2 2 2" xfId="64"/>
    <cellStyle name="Финансовый 24" xfId="74"/>
    <cellStyle name="Финансовый 3" xfId="65"/>
    <cellStyle name="Хороший 2" xfId="66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BC135"/>
  <sheetViews>
    <sheetView tabSelected="1" view="pageBreakPreview" topLeftCell="A19" zoomScale="60" zoomScaleNormal="60" workbookViewId="0">
      <selection activeCell="F49" sqref="F49"/>
    </sheetView>
  </sheetViews>
  <sheetFormatPr defaultColWidth="9.140625" defaultRowHeight="15.75" outlineLevelRow="1"/>
  <cols>
    <col min="1" max="1" width="12.42578125" style="1" bestFit="1" customWidth="1"/>
    <col min="2" max="2" width="111.5703125" style="27" customWidth="1"/>
    <col min="3" max="3" width="25.140625" style="2" customWidth="1"/>
    <col min="4" max="4" width="21.140625" style="1" customWidth="1"/>
    <col min="5" max="6" width="22.140625" style="3" customWidth="1"/>
    <col min="7" max="7" width="18.28515625" style="4" customWidth="1"/>
    <col min="8" max="8" width="18.28515625" style="60" customWidth="1"/>
    <col min="9" max="9" width="17.7109375" style="4" customWidth="1"/>
    <col min="10" max="10" width="14.28515625" style="3" customWidth="1"/>
    <col min="11" max="11" width="15" style="4" customWidth="1"/>
    <col min="12" max="12" width="14.28515625" style="60" customWidth="1"/>
    <col min="13" max="13" width="13.5703125" style="4" customWidth="1"/>
    <col min="14" max="14" width="14.28515625" style="3" customWidth="1"/>
    <col min="15" max="15" width="15.140625" style="4" customWidth="1"/>
    <col min="16" max="16" width="15.140625" style="3" customWidth="1"/>
    <col min="17" max="17" width="21.85546875" style="3" customWidth="1"/>
    <col min="18" max="18" width="13.7109375" style="3" customWidth="1"/>
    <col min="19" max="19" width="13" style="11" customWidth="1"/>
    <col min="20" max="20" width="33.140625" style="7" customWidth="1"/>
    <col min="21" max="46" width="12.140625" style="3" customWidth="1"/>
    <col min="47" max="47" width="13.85546875" style="3" customWidth="1"/>
    <col min="48" max="48" width="13.140625" style="3" customWidth="1"/>
    <col min="49" max="49" width="16.140625" style="3" customWidth="1"/>
    <col min="50" max="50" width="17.28515625" style="3" customWidth="1"/>
    <col min="51" max="51" width="14.85546875" style="3" customWidth="1"/>
    <col min="52" max="52" width="13.42578125" style="3" customWidth="1"/>
    <col min="53" max="53" width="20" style="3" customWidth="1"/>
    <col min="54" max="16384" width="9.140625" style="3"/>
  </cols>
  <sheetData>
    <row r="1" spans="1:20">
      <c r="A1" s="80"/>
      <c r="B1" s="81"/>
      <c r="C1" s="82"/>
      <c r="D1" s="80"/>
      <c r="E1" s="9"/>
      <c r="F1" s="9"/>
      <c r="G1" s="9"/>
      <c r="H1" s="113"/>
      <c r="I1" s="9"/>
      <c r="J1" s="9"/>
      <c r="K1" s="9"/>
      <c r="L1" s="9"/>
      <c r="M1" s="9"/>
      <c r="N1" s="9"/>
      <c r="O1" s="9"/>
      <c r="P1" s="9"/>
      <c r="Q1" s="9"/>
      <c r="R1" s="9"/>
      <c r="S1" s="83"/>
      <c r="T1" s="84" t="s">
        <v>99</v>
      </c>
    </row>
    <row r="2" spans="1:20">
      <c r="A2" s="141" t="s">
        <v>88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</row>
    <row r="3" spans="1:20">
      <c r="A3" s="85"/>
      <c r="B3" s="86"/>
      <c r="C3" s="87"/>
      <c r="D3" s="85"/>
      <c r="E3" s="88"/>
      <c r="F3" s="88"/>
      <c r="G3" s="88"/>
      <c r="H3" s="114"/>
      <c r="I3" s="88"/>
      <c r="J3" s="88"/>
      <c r="K3" s="88"/>
      <c r="L3" s="88"/>
      <c r="M3" s="88"/>
      <c r="N3" s="88"/>
      <c r="O3" s="88"/>
      <c r="P3" s="88"/>
      <c r="Q3" s="88"/>
      <c r="R3" s="88"/>
      <c r="S3" s="89"/>
      <c r="T3" s="90" t="s">
        <v>89</v>
      </c>
    </row>
    <row r="4" spans="1:20" ht="18.75">
      <c r="A4" s="142" t="s">
        <v>90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</row>
    <row r="5" spans="1:20" ht="18.75">
      <c r="A5" s="143" t="s">
        <v>139</v>
      </c>
      <c r="B5" s="144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</row>
    <row r="6" spans="1:20" ht="18.75">
      <c r="A6" s="24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3"/>
      <c r="R6" s="13"/>
      <c r="S6" s="14"/>
      <c r="T6" s="24"/>
    </row>
    <row r="7" spans="1:20" ht="24" customHeight="1">
      <c r="A7" s="127" t="s">
        <v>136</v>
      </c>
      <c r="B7" s="128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9"/>
      <c r="N7" s="129"/>
      <c r="O7" s="129"/>
      <c r="P7" s="129"/>
      <c r="Q7" s="129"/>
      <c r="R7" s="127"/>
      <c r="S7" s="127"/>
      <c r="T7" s="127"/>
    </row>
    <row r="8" spans="1:20" ht="26.25" customHeight="1">
      <c r="A8" s="133" t="s">
        <v>97</v>
      </c>
      <c r="B8" s="132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4"/>
      <c r="N8" s="134"/>
      <c r="O8" s="134"/>
      <c r="P8" s="134"/>
      <c r="Q8" s="134"/>
      <c r="R8" s="133"/>
      <c r="S8" s="133"/>
      <c r="T8" s="133"/>
    </row>
    <row r="9" spans="1:20" ht="18.75">
      <c r="A9" s="23"/>
      <c r="B9" s="25"/>
      <c r="C9" s="15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21"/>
      <c r="S9" s="16"/>
      <c r="T9" s="15"/>
    </row>
    <row r="10" spans="1:20" ht="24" customHeight="1">
      <c r="A10" s="133" t="s">
        <v>142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</row>
    <row r="11" spans="1:20" ht="18.75">
      <c r="A11" s="127"/>
      <c r="B11" s="128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9"/>
      <c r="N11" s="129"/>
      <c r="O11" s="129"/>
      <c r="P11" s="129"/>
      <c r="Q11" s="129"/>
      <c r="R11" s="127"/>
      <c r="S11" s="127"/>
      <c r="T11" s="127"/>
    </row>
    <row r="12" spans="1:20" ht="30" customHeight="1">
      <c r="A12" s="131" t="s">
        <v>137</v>
      </c>
      <c r="B12" s="132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4"/>
      <c r="N12" s="134"/>
      <c r="O12" s="134"/>
      <c r="P12" s="134"/>
      <c r="Q12" s="134"/>
      <c r="R12" s="133"/>
      <c r="S12" s="133"/>
      <c r="T12" s="133"/>
    </row>
    <row r="13" spans="1:20" s="4" customFormat="1" ht="12.75" customHeight="1">
      <c r="A13" s="126" t="s">
        <v>98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18.75">
      <c r="A14" s="59"/>
      <c r="B14" s="26"/>
      <c r="C14" s="17"/>
      <c r="D14" s="18"/>
      <c r="E14" s="18"/>
      <c r="F14" s="18"/>
      <c r="G14" s="30"/>
      <c r="H14" s="30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9"/>
      <c r="T14" s="20"/>
    </row>
    <row r="15" spans="1:20">
      <c r="A15" s="135"/>
      <c r="B15" s="136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</row>
    <row r="16" spans="1:20" ht="69" customHeight="1">
      <c r="A16" s="125" t="s">
        <v>91</v>
      </c>
      <c r="B16" s="137" t="s">
        <v>0</v>
      </c>
      <c r="C16" s="125" t="s">
        <v>85</v>
      </c>
      <c r="D16" s="125" t="s">
        <v>86</v>
      </c>
      <c r="E16" s="125" t="s">
        <v>133</v>
      </c>
      <c r="F16" s="125" t="s">
        <v>101</v>
      </c>
      <c r="G16" s="125" t="s">
        <v>134</v>
      </c>
      <c r="H16" s="125"/>
      <c r="I16" s="125"/>
      <c r="J16" s="125"/>
      <c r="K16" s="125"/>
      <c r="L16" s="125"/>
      <c r="M16" s="125"/>
      <c r="N16" s="125"/>
      <c r="O16" s="125"/>
      <c r="P16" s="125"/>
      <c r="Q16" s="125" t="s">
        <v>135</v>
      </c>
      <c r="R16" s="125" t="s">
        <v>92</v>
      </c>
      <c r="S16" s="125"/>
      <c r="T16" s="125" t="s">
        <v>1</v>
      </c>
    </row>
    <row r="17" spans="1:55" ht="75.75" customHeight="1">
      <c r="A17" s="125"/>
      <c r="B17" s="138"/>
      <c r="C17" s="125"/>
      <c r="D17" s="125"/>
      <c r="E17" s="125"/>
      <c r="F17" s="125"/>
      <c r="G17" s="125" t="s">
        <v>2</v>
      </c>
      <c r="H17" s="125"/>
      <c r="I17" s="125" t="s">
        <v>93</v>
      </c>
      <c r="J17" s="125"/>
      <c r="K17" s="125" t="s">
        <v>94</v>
      </c>
      <c r="L17" s="125"/>
      <c r="M17" s="125" t="s">
        <v>95</v>
      </c>
      <c r="N17" s="125"/>
      <c r="O17" s="125" t="s">
        <v>96</v>
      </c>
      <c r="P17" s="125"/>
      <c r="Q17" s="125"/>
      <c r="R17" s="125" t="s">
        <v>87</v>
      </c>
      <c r="S17" s="130" t="s">
        <v>3</v>
      </c>
      <c r="T17" s="125"/>
    </row>
    <row r="18" spans="1:55" ht="64.150000000000006" customHeight="1">
      <c r="A18" s="125"/>
      <c r="B18" s="139"/>
      <c r="C18" s="125"/>
      <c r="D18" s="125"/>
      <c r="E18" s="125"/>
      <c r="F18" s="125"/>
      <c r="G18" s="91" t="s">
        <v>4</v>
      </c>
      <c r="H18" s="111" t="s">
        <v>5</v>
      </c>
      <c r="I18" s="91" t="s">
        <v>4</v>
      </c>
      <c r="J18" s="5" t="s">
        <v>5</v>
      </c>
      <c r="K18" s="91" t="s">
        <v>4</v>
      </c>
      <c r="L18" s="58" t="s">
        <v>5</v>
      </c>
      <c r="M18" s="91" t="s">
        <v>4</v>
      </c>
      <c r="N18" s="5" t="s">
        <v>5</v>
      </c>
      <c r="O18" s="91" t="s">
        <v>4</v>
      </c>
      <c r="P18" s="5" t="s">
        <v>5</v>
      </c>
      <c r="Q18" s="125"/>
      <c r="R18" s="125"/>
      <c r="S18" s="130"/>
      <c r="T18" s="125"/>
    </row>
    <row r="19" spans="1:55" ht="21.75" customHeight="1">
      <c r="A19" s="22">
        <v>1</v>
      </c>
      <c r="B19" s="28">
        <v>2</v>
      </c>
      <c r="C19" s="10">
        <v>3</v>
      </c>
      <c r="D19" s="119">
        <v>4</v>
      </c>
      <c r="E19" s="119">
        <v>5</v>
      </c>
      <c r="F19" s="119">
        <v>6</v>
      </c>
      <c r="G19" s="119">
        <v>7</v>
      </c>
      <c r="H19" s="119">
        <v>8</v>
      </c>
      <c r="I19" s="119">
        <v>9</v>
      </c>
      <c r="J19" s="119">
        <v>10</v>
      </c>
      <c r="K19" s="119">
        <v>11</v>
      </c>
      <c r="L19" s="119">
        <v>12</v>
      </c>
      <c r="M19" s="119">
        <v>13</v>
      </c>
      <c r="N19" s="119">
        <v>14</v>
      </c>
      <c r="O19" s="119">
        <v>15</v>
      </c>
      <c r="P19" s="119">
        <v>16</v>
      </c>
      <c r="Q19" s="119">
        <v>17</v>
      </c>
      <c r="R19" s="119">
        <v>18</v>
      </c>
      <c r="S19" s="12">
        <v>19</v>
      </c>
      <c r="T19" s="22">
        <v>20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</row>
    <row r="20" spans="1:55" s="51" customFormat="1" ht="32.450000000000003" customHeight="1" outlineLevel="1">
      <c r="A20" s="52" t="s">
        <v>102</v>
      </c>
      <c r="B20" s="53" t="s">
        <v>103</v>
      </c>
      <c r="C20" s="54" t="s">
        <v>104</v>
      </c>
      <c r="D20" s="44">
        <f t="shared" ref="D20:J20" si="0">D22+D24</f>
        <v>5.5822599999999998</v>
      </c>
      <c r="E20" s="55">
        <f t="shared" si="0"/>
        <v>0</v>
      </c>
      <c r="F20" s="147">
        <f>F22+F24</f>
        <v>1.9702900000000001</v>
      </c>
      <c r="G20" s="55">
        <f t="shared" ref="G20" si="1">G22+G24</f>
        <v>1.9702850000000001</v>
      </c>
      <c r="H20" s="55">
        <f t="shared" si="0"/>
        <v>0</v>
      </c>
      <c r="I20" s="55">
        <f t="shared" si="0"/>
        <v>0.68960500000000002</v>
      </c>
      <c r="J20" s="55">
        <f t="shared" si="0"/>
        <v>0</v>
      </c>
      <c r="K20" s="62">
        <f>K22+K24</f>
        <v>0.29554000000000002</v>
      </c>
      <c r="L20" s="62">
        <f>L22+L24</f>
        <v>0</v>
      </c>
      <c r="M20" s="62">
        <f>M22+M24</f>
        <v>0.29554000000000002</v>
      </c>
      <c r="N20" s="62">
        <f>N22+N24</f>
        <v>0</v>
      </c>
      <c r="O20" s="55">
        <f t="shared" ref="O20" si="2">O22+O24</f>
        <v>0.68960500000000002</v>
      </c>
      <c r="P20" s="62">
        <f>P22+P24</f>
        <v>0</v>
      </c>
      <c r="Q20" s="55">
        <f>F20-H20</f>
        <v>1.9702900000000001</v>
      </c>
      <c r="R20" s="55">
        <f>H20-G20</f>
        <v>-1.9702850000000001</v>
      </c>
      <c r="S20" s="148">
        <f>(H20/G20)-1</f>
        <v>-1</v>
      </c>
      <c r="T20" s="122" t="s">
        <v>138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</row>
    <row r="21" spans="1:55" ht="27.6" customHeight="1" outlineLevel="1">
      <c r="A21" s="31" t="s">
        <v>6</v>
      </c>
      <c r="B21" s="32" t="s">
        <v>7</v>
      </c>
      <c r="C21" s="92" t="s">
        <v>104</v>
      </c>
      <c r="D21" s="50" t="s">
        <v>100</v>
      </c>
      <c r="E21" s="50" t="s">
        <v>100</v>
      </c>
      <c r="F21" s="50" t="s">
        <v>100</v>
      </c>
      <c r="G21" s="50" t="s">
        <v>100</v>
      </c>
      <c r="H21" s="50" t="s">
        <v>100</v>
      </c>
      <c r="I21" s="50" t="s">
        <v>100</v>
      </c>
      <c r="J21" s="50" t="s">
        <v>100</v>
      </c>
      <c r="K21" s="50" t="s">
        <v>100</v>
      </c>
      <c r="L21" s="50" t="s">
        <v>100</v>
      </c>
      <c r="M21" s="50" t="s">
        <v>100</v>
      </c>
      <c r="N21" s="50" t="s">
        <v>100</v>
      </c>
      <c r="O21" s="50" t="s">
        <v>100</v>
      </c>
      <c r="P21" s="50" t="s">
        <v>100</v>
      </c>
      <c r="Q21" s="50" t="s">
        <v>100</v>
      </c>
      <c r="R21" s="50" t="s">
        <v>100</v>
      </c>
      <c r="S21" s="106" t="s">
        <v>100</v>
      </c>
      <c r="T21" s="123"/>
      <c r="U21" s="4"/>
      <c r="V21" s="29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</row>
    <row r="22" spans="1:55" s="68" customFormat="1" ht="29.45" customHeight="1" outlineLevel="1">
      <c r="A22" s="63" t="s">
        <v>8</v>
      </c>
      <c r="B22" s="64" t="s">
        <v>9</v>
      </c>
      <c r="C22" s="71" t="s">
        <v>100</v>
      </c>
      <c r="D22" s="65">
        <f t="shared" ref="D22" si="3">D49</f>
        <v>2.3417599999999998</v>
      </c>
      <c r="E22" s="66">
        <f t="shared" ref="E22:J22" si="4">E49</f>
        <v>0</v>
      </c>
      <c r="F22" s="146">
        <f>F49</f>
        <v>0.29282000000000002</v>
      </c>
      <c r="G22" s="66">
        <f t="shared" ref="G22" si="5">G49</f>
        <v>0.29282000000000002</v>
      </c>
      <c r="H22" s="66">
        <f>H49</f>
        <v>0</v>
      </c>
      <c r="I22" s="66">
        <f t="shared" si="4"/>
        <v>0.10249</v>
      </c>
      <c r="J22" s="66">
        <f t="shared" si="4"/>
        <v>0</v>
      </c>
      <c r="K22" s="66">
        <f>K49</f>
        <v>4.3920000000000001E-2</v>
      </c>
      <c r="L22" s="67">
        <f>L49</f>
        <v>0</v>
      </c>
      <c r="M22" s="66">
        <f>M49</f>
        <v>4.3920000000000001E-2</v>
      </c>
      <c r="N22" s="66">
        <f>N49</f>
        <v>0</v>
      </c>
      <c r="O22" s="66">
        <f t="shared" ref="O22" si="6">O49</f>
        <v>0.10249</v>
      </c>
      <c r="P22" s="66">
        <f>P49</f>
        <v>0</v>
      </c>
      <c r="Q22" s="67">
        <f>F22-H22</f>
        <v>0.29282000000000002</v>
      </c>
      <c r="R22" s="66">
        <f>H22-G22</f>
        <v>-0.29282000000000002</v>
      </c>
      <c r="S22" s="155">
        <f>(H22/G22)-1</f>
        <v>-1</v>
      </c>
      <c r="T22" s="123"/>
      <c r="U22" s="9"/>
      <c r="V22" s="45"/>
      <c r="W22" s="9"/>
      <c r="X22" s="9"/>
      <c r="Y22" s="9"/>
      <c r="Z22" s="9"/>
      <c r="AA22" s="9"/>
      <c r="AB22" s="9"/>
      <c r="AC22" s="9"/>
    </row>
    <row r="23" spans="1:55" ht="34.9" customHeight="1" outlineLevel="1">
      <c r="A23" s="31" t="s">
        <v>10</v>
      </c>
      <c r="B23" s="33" t="s">
        <v>11</v>
      </c>
      <c r="C23" s="92" t="s">
        <v>104</v>
      </c>
      <c r="D23" s="50" t="s">
        <v>100</v>
      </c>
      <c r="E23" s="50" t="s">
        <v>100</v>
      </c>
      <c r="F23" s="50" t="s">
        <v>100</v>
      </c>
      <c r="G23" s="50" t="s">
        <v>100</v>
      </c>
      <c r="H23" s="50" t="s">
        <v>100</v>
      </c>
      <c r="I23" s="50" t="s">
        <v>100</v>
      </c>
      <c r="J23" s="50" t="s">
        <v>100</v>
      </c>
      <c r="K23" s="50" t="s">
        <v>100</v>
      </c>
      <c r="L23" s="50" t="s">
        <v>100</v>
      </c>
      <c r="M23" s="50" t="s">
        <v>100</v>
      </c>
      <c r="N23" s="50" t="s">
        <v>100</v>
      </c>
      <c r="O23" s="50" t="s">
        <v>100</v>
      </c>
      <c r="P23" s="50" t="s">
        <v>100</v>
      </c>
      <c r="Q23" s="50" t="s">
        <v>100</v>
      </c>
      <c r="R23" s="50" t="s">
        <v>100</v>
      </c>
      <c r="S23" s="106" t="s">
        <v>100</v>
      </c>
      <c r="T23" s="123"/>
      <c r="U23" s="4"/>
      <c r="V23" s="29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</row>
    <row r="24" spans="1:55" s="68" customFormat="1" ht="34.5" customHeight="1" outlineLevel="1">
      <c r="A24" s="69" t="s">
        <v>12</v>
      </c>
      <c r="B24" s="70" t="s">
        <v>13</v>
      </c>
      <c r="C24" s="71" t="s">
        <v>100</v>
      </c>
      <c r="D24" s="65">
        <f t="shared" ref="D24:J24" si="7">D74</f>
        <v>3.2404999999999999</v>
      </c>
      <c r="E24" s="66">
        <f t="shared" si="7"/>
        <v>0</v>
      </c>
      <c r="F24" s="146">
        <f>F74</f>
        <v>1.67747</v>
      </c>
      <c r="G24" s="66">
        <f t="shared" ref="G24" si="8">G74</f>
        <v>1.677465</v>
      </c>
      <c r="H24" s="66">
        <f>H74</f>
        <v>0</v>
      </c>
      <c r="I24" s="66">
        <f t="shared" si="7"/>
        <v>0.58711500000000005</v>
      </c>
      <c r="J24" s="66">
        <f t="shared" si="7"/>
        <v>0</v>
      </c>
      <c r="K24" s="66">
        <f>K74</f>
        <v>0.25162000000000001</v>
      </c>
      <c r="L24" s="67">
        <f>L74</f>
        <v>0</v>
      </c>
      <c r="M24" s="66">
        <f>M74</f>
        <v>0.25162000000000001</v>
      </c>
      <c r="N24" s="66">
        <f>N74</f>
        <v>0</v>
      </c>
      <c r="O24" s="66">
        <f t="shared" ref="O24" si="9">O74</f>
        <v>0.58711500000000005</v>
      </c>
      <c r="P24" s="66">
        <f>P74</f>
        <v>0</v>
      </c>
      <c r="Q24" s="67">
        <f>F24-H24</f>
        <v>1.67747</v>
      </c>
      <c r="R24" s="66">
        <f>H24-G24</f>
        <v>-1.677465</v>
      </c>
      <c r="S24" s="155">
        <f>(H24/G24)-1</f>
        <v>-1</v>
      </c>
      <c r="T24" s="123"/>
      <c r="U24" s="9"/>
      <c r="V24" s="45"/>
      <c r="W24" s="9"/>
      <c r="X24" s="9"/>
      <c r="Y24" s="9"/>
      <c r="Z24" s="9"/>
      <c r="AA24" s="9"/>
      <c r="AB24" s="9"/>
      <c r="AC24" s="9"/>
    </row>
    <row r="25" spans="1:55" ht="28.9" customHeight="1" outlineLevel="1">
      <c r="A25" s="31" t="s">
        <v>14</v>
      </c>
      <c r="B25" s="32" t="s">
        <v>15</v>
      </c>
      <c r="C25" s="92" t="s">
        <v>104</v>
      </c>
      <c r="D25" s="50" t="s">
        <v>100</v>
      </c>
      <c r="E25" s="50" t="s">
        <v>100</v>
      </c>
      <c r="F25" s="50" t="s">
        <v>100</v>
      </c>
      <c r="G25" s="50" t="s">
        <v>100</v>
      </c>
      <c r="H25" s="50" t="s">
        <v>100</v>
      </c>
      <c r="I25" s="50" t="s">
        <v>100</v>
      </c>
      <c r="J25" s="50" t="s">
        <v>100</v>
      </c>
      <c r="K25" s="50" t="s">
        <v>100</v>
      </c>
      <c r="L25" s="50" t="s">
        <v>100</v>
      </c>
      <c r="M25" s="50" t="s">
        <v>100</v>
      </c>
      <c r="N25" s="50" t="s">
        <v>100</v>
      </c>
      <c r="O25" s="50" t="s">
        <v>100</v>
      </c>
      <c r="P25" s="50" t="s">
        <v>100</v>
      </c>
      <c r="Q25" s="50" t="s">
        <v>100</v>
      </c>
      <c r="R25" s="50" t="s">
        <v>100</v>
      </c>
      <c r="S25" s="106" t="s">
        <v>100</v>
      </c>
      <c r="T25" s="123"/>
      <c r="U25" s="4"/>
      <c r="V25" s="29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</row>
    <row r="26" spans="1:55" ht="18" customHeight="1" outlineLevel="1">
      <c r="A26" s="31" t="s">
        <v>16</v>
      </c>
      <c r="B26" s="33" t="s">
        <v>17</v>
      </c>
      <c r="C26" s="92" t="s">
        <v>104</v>
      </c>
      <c r="D26" s="50" t="s">
        <v>100</v>
      </c>
      <c r="E26" s="50" t="s">
        <v>100</v>
      </c>
      <c r="F26" s="50" t="s">
        <v>100</v>
      </c>
      <c r="G26" s="50" t="s">
        <v>100</v>
      </c>
      <c r="H26" s="50" t="s">
        <v>100</v>
      </c>
      <c r="I26" s="50" t="s">
        <v>100</v>
      </c>
      <c r="J26" s="50" t="s">
        <v>100</v>
      </c>
      <c r="K26" s="50" t="s">
        <v>100</v>
      </c>
      <c r="L26" s="50" t="s">
        <v>100</v>
      </c>
      <c r="M26" s="50" t="s">
        <v>100</v>
      </c>
      <c r="N26" s="50" t="s">
        <v>100</v>
      </c>
      <c r="O26" s="50" t="s">
        <v>100</v>
      </c>
      <c r="P26" s="50" t="s">
        <v>100</v>
      </c>
      <c r="Q26" s="50" t="s">
        <v>100</v>
      </c>
      <c r="R26" s="50" t="s">
        <v>100</v>
      </c>
      <c r="S26" s="106" t="s">
        <v>100</v>
      </c>
      <c r="T26" s="123"/>
      <c r="U26" s="4"/>
      <c r="V26" s="29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</row>
    <row r="27" spans="1:55" ht="17.45" customHeight="1" outlineLevel="1">
      <c r="A27" s="31"/>
      <c r="B27" s="41"/>
      <c r="C27" s="92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107"/>
      <c r="T27" s="123"/>
      <c r="U27" s="4"/>
      <c r="V27" s="29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</row>
    <row r="28" spans="1:55" s="42" customFormat="1" ht="33" customHeight="1">
      <c r="A28" s="43" t="s">
        <v>105</v>
      </c>
      <c r="B28" s="34" t="s">
        <v>106</v>
      </c>
      <c r="C28" s="54"/>
      <c r="D28" s="62">
        <f t="shared" ref="D28:I28" si="10">D49+D74</f>
        <v>5.5822599999999998</v>
      </c>
      <c r="E28" s="62">
        <f t="shared" si="10"/>
        <v>0</v>
      </c>
      <c r="F28" s="147">
        <f>F49+F74</f>
        <v>1.9702900000000001</v>
      </c>
      <c r="G28" s="149">
        <f t="shared" ref="G28" si="11">G49+G74</f>
        <v>1.9702850000000001</v>
      </c>
      <c r="H28" s="62">
        <f>H49+H74</f>
        <v>0</v>
      </c>
      <c r="I28" s="62">
        <f t="shared" si="10"/>
        <v>0.68960500000000002</v>
      </c>
      <c r="J28" s="62">
        <v>0</v>
      </c>
      <c r="K28" s="62">
        <f>K49+K74</f>
        <v>0.29554000000000002</v>
      </c>
      <c r="L28" s="62">
        <f>L49+L74</f>
        <v>0</v>
      </c>
      <c r="M28" s="62">
        <f>M49+M74</f>
        <v>0.29554000000000002</v>
      </c>
      <c r="N28" s="62">
        <f>N49+N74</f>
        <v>0</v>
      </c>
      <c r="O28" s="62">
        <f t="shared" ref="O28" si="12">O49+O74</f>
        <v>0.68960500000000002</v>
      </c>
      <c r="P28" s="62">
        <f>P49+P74</f>
        <v>0</v>
      </c>
      <c r="Q28" s="62">
        <f>F28-H28</f>
        <v>1.9702900000000001</v>
      </c>
      <c r="R28" s="62">
        <f>H28-G28</f>
        <v>-1.9702850000000001</v>
      </c>
      <c r="S28" s="148">
        <f>(H28/G28)-1</f>
        <v>-1</v>
      </c>
      <c r="T28" s="123"/>
      <c r="U28" s="9"/>
      <c r="V28" s="45"/>
      <c r="W28" s="9"/>
      <c r="X28" s="9"/>
      <c r="Y28" s="9"/>
      <c r="Z28" s="9"/>
      <c r="AA28" s="9"/>
      <c r="AB28" s="9"/>
      <c r="AC28" s="9"/>
    </row>
    <row r="29" spans="1:55" s="68" customFormat="1" ht="21" customHeight="1" outlineLevel="1">
      <c r="A29" s="72" t="s">
        <v>18</v>
      </c>
      <c r="B29" s="73" t="s">
        <v>19</v>
      </c>
      <c r="C29" s="71" t="s">
        <v>104</v>
      </c>
      <c r="D29" s="67"/>
      <c r="E29" s="67"/>
      <c r="F29" s="79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108"/>
      <c r="T29" s="123"/>
      <c r="U29" s="4"/>
      <c r="V29" s="29"/>
      <c r="W29" s="9"/>
      <c r="X29" s="9"/>
      <c r="Y29" s="9"/>
      <c r="Z29" s="9"/>
      <c r="AA29" s="9"/>
      <c r="AB29" s="9"/>
      <c r="AC29" s="9"/>
    </row>
    <row r="30" spans="1:55" s="74" customFormat="1" ht="28.15" hidden="1" customHeight="1" outlineLevel="1">
      <c r="A30" s="72" t="s">
        <v>20</v>
      </c>
      <c r="B30" s="73" t="s">
        <v>21</v>
      </c>
      <c r="C30" s="71" t="s">
        <v>104</v>
      </c>
      <c r="D30" s="150" t="s">
        <v>100</v>
      </c>
      <c r="E30" s="150" t="s">
        <v>100</v>
      </c>
      <c r="F30" s="79" t="e">
        <f t="shared" ref="F20:F75" si="13">D30-E30</f>
        <v>#VALUE!</v>
      </c>
      <c r="G30" s="150" t="s">
        <v>100</v>
      </c>
      <c r="H30" s="150" t="s">
        <v>100</v>
      </c>
      <c r="I30" s="150" t="s">
        <v>100</v>
      </c>
      <c r="J30" s="150" t="s">
        <v>100</v>
      </c>
      <c r="K30" s="150" t="s">
        <v>100</v>
      </c>
      <c r="L30" s="150" t="s">
        <v>100</v>
      </c>
      <c r="M30" s="150" t="s">
        <v>100</v>
      </c>
      <c r="N30" s="150" t="s">
        <v>100</v>
      </c>
      <c r="O30" s="150" t="s">
        <v>100</v>
      </c>
      <c r="P30" s="150" t="s">
        <v>100</v>
      </c>
      <c r="Q30" s="150" t="s">
        <v>100</v>
      </c>
      <c r="R30" s="150" t="s">
        <v>100</v>
      </c>
      <c r="S30" s="151" t="s">
        <v>100</v>
      </c>
      <c r="T30" s="123"/>
      <c r="U30" s="4"/>
      <c r="V30" s="29"/>
      <c r="W30" s="4"/>
      <c r="X30" s="4"/>
      <c r="Y30" s="4"/>
      <c r="Z30" s="4"/>
      <c r="AA30" s="4"/>
      <c r="AB30" s="4"/>
      <c r="AC30" s="4"/>
    </row>
    <row r="31" spans="1:55" s="77" customFormat="1" ht="31.15" hidden="1" customHeight="1" outlineLevel="1">
      <c r="A31" s="75" t="s">
        <v>22</v>
      </c>
      <c r="B31" s="76" t="s">
        <v>23</v>
      </c>
      <c r="C31" s="71" t="s">
        <v>104</v>
      </c>
      <c r="D31" s="150" t="s">
        <v>100</v>
      </c>
      <c r="E31" s="150" t="s">
        <v>100</v>
      </c>
      <c r="F31" s="79" t="e">
        <f t="shared" si="13"/>
        <v>#VALUE!</v>
      </c>
      <c r="G31" s="150" t="s">
        <v>100</v>
      </c>
      <c r="H31" s="150" t="s">
        <v>100</v>
      </c>
      <c r="I31" s="150" t="s">
        <v>100</v>
      </c>
      <c r="J31" s="150" t="s">
        <v>100</v>
      </c>
      <c r="K31" s="150" t="s">
        <v>100</v>
      </c>
      <c r="L31" s="150" t="s">
        <v>100</v>
      </c>
      <c r="M31" s="150" t="s">
        <v>100</v>
      </c>
      <c r="N31" s="150" t="s">
        <v>100</v>
      </c>
      <c r="O31" s="150" t="s">
        <v>100</v>
      </c>
      <c r="P31" s="150" t="s">
        <v>100</v>
      </c>
      <c r="Q31" s="150" t="s">
        <v>100</v>
      </c>
      <c r="R31" s="150" t="s">
        <v>100</v>
      </c>
      <c r="S31" s="151" t="s">
        <v>100</v>
      </c>
      <c r="T31" s="123"/>
      <c r="U31" s="57"/>
      <c r="V31" s="29"/>
      <c r="W31" s="57"/>
      <c r="X31" s="57"/>
      <c r="Y31" s="57"/>
      <c r="Z31" s="57"/>
      <c r="AA31" s="57"/>
      <c r="AB31" s="57"/>
      <c r="AC31" s="57"/>
    </row>
    <row r="32" spans="1:55" s="74" customFormat="1" ht="31.15" hidden="1" customHeight="1" outlineLevel="1">
      <c r="A32" s="75" t="s">
        <v>24</v>
      </c>
      <c r="B32" s="76" t="s">
        <v>25</v>
      </c>
      <c r="C32" s="71" t="s">
        <v>104</v>
      </c>
      <c r="D32" s="150" t="s">
        <v>100</v>
      </c>
      <c r="E32" s="150" t="s">
        <v>100</v>
      </c>
      <c r="F32" s="79" t="e">
        <f t="shared" si="13"/>
        <v>#VALUE!</v>
      </c>
      <c r="G32" s="150" t="s">
        <v>100</v>
      </c>
      <c r="H32" s="150" t="s">
        <v>100</v>
      </c>
      <c r="I32" s="150" t="s">
        <v>100</v>
      </c>
      <c r="J32" s="150" t="s">
        <v>100</v>
      </c>
      <c r="K32" s="150" t="s">
        <v>100</v>
      </c>
      <c r="L32" s="150" t="s">
        <v>100</v>
      </c>
      <c r="M32" s="150" t="s">
        <v>100</v>
      </c>
      <c r="N32" s="150" t="s">
        <v>100</v>
      </c>
      <c r="O32" s="150" t="s">
        <v>100</v>
      </c>
      <c r="P32" s="150" t="s">
        <v>100</v>
      </c>
      <c r="Q32" s="150" t="s">
        <v>100</v>
      </c>
      <c r="R32" s="150" t="s">
        <v>100</v>
      </c>
      <c r="S32" s="151" t="s">
        <v>100</v>
      </c>
      <c r="T32" s="123"/>
      <c r="U32" s="4"/>
      <c r="V32" s="29"/>
      <c r="W32" s="4"/>
      <c r="X32" s="4"/>
      <c r="Y32" s="4"/>
      <c r="Z32" s="4"/>
      <c r="AA32" s="4"/>
      <c r="AB32" s="4"/>
      <c r="AC32" s="4"/>
    </row>
    <row r="33" spans="1:29" s="74" customFormat="1" ht="31.15" hidden="1" customHeight="1" outlineLevel="1">
      <c r="A33" s="75" t="s">
        <v>26</v>
      </c>
      <c r="B33" s="76" t="s">
        <v>107</v>
      </c>
      <c r="C33" s="71" t="s">
        <v>104</v>
      </c>
      <c r="D33" s="150" t="s">
        <v>100</v>
      </c>
      <c r="E33" s="150" t="s">
        <v>100</v>
      </c>
      <c r="F33" s="79" t="e">
        <f t="shared" si="13"/>
        <v>#VALUE!</v>
      </c>
      <c r="G33" s="150" t="s">
        <v>100</v>
      </c>
      <c r="H33" s="150" t="s">
        <v>100</v>
      </c>
      <c r="I33" s="150" t="s">
        <v>100</v>
      </c>
      <c r="J33" s="150" t="s">
        <v>100</v>
      </c>
      <c r="K33" s="150" t="s">
        <v>100</v>
      </c>
      <c r="L33" s="150" t="s">
        <v>100</v>
      </c>
      <c r="M33" s="150" t="s">
        <v>100</v>
      </c>
      <c r="N33" s="150" t="s">
        <v>100</v>
      </c>
      <c r="O33" s="150" t="s">
        <v>100</v>
      </c>
      <c r="P33" s="150" t="s">
        <v>100</v>
      </c>
      <c r="Q33" s="150" t="s">
        <v>100</v>
      </c>
      <c r="R33" s="150" t="s">
        <v>100</v>
      </c>
      <c r="S33" s="151" t="s">
        <v>100</v>
      </c>
      <c r="T33" s="123"/>
      <c r="U33" s="4"/>
      <c r="V33" s="29"/>
      <c r="W33" s="4"/>
      <c r="X33" s="4"/>
      <c r="Y33" s="4"/>
      <c r="Z33" s="4"/>
      <c r="AA33" s="4"/>
      <c r="AB33" s="4"/>
      <c r="AC33" s="4"/>
    </row>
    <row r="34" spans="1:29" s="74" customFormat="1" ht="15.6" hidden="1" customHeight="1" outlineLevel="1">
      <c r="A34" s="72" t="s">
        <v>27</v>
      </c>
      <c r="B34" s="73" t="s">
        <v>28</v>
      </c>
      <c r="C34" s="71" t="s">
        <v>104</v>
      </c>
      <c r="D34" s="150" t="s">
        <v>100</v>
      </c>
      <c r="E34" s="150" t="s">
        <v>100</v>
      </c>
      <c r="F34" s="79" t="e">
        <f t="shared" si="13"/>
        <v>#VALUE!</v>
      </c>
      <c r="G34" s="150" t="s">
        <v>100</v>
      </c>
      <c r="H34" s="150" t="s">
        <v>100</v>
      </c>
      <c r="I34" s="150" t="s">
        <v>100</v>
      </c>
      <c r="J34" s="150" t="s">
        <v>100</v>
      </c>
      <c r="K34" s="150" t="s">
        <v>100</v>
      </c>
      <c r="L34" s="150" t="s">
        <v>100</v>
      </c>
      <c r="M34" s="150" t="s">
        <v>100</v>
      </c>
      <c r="N34" s="150" t="s">
        <v>100</v>
      </c>
      <c r="O34" s="150" t="s">
        <v>100</v>
      </c>
      <c r="P34" s="150" t="s">
        <v>100</v>
      </c>
      <c r="Q34" s="150" t="s">
        <v>100</v>
      </c>
      <c r="R34" s="150" t="s">
        <v>100</v>
      </c>
      <c r="S34" s="151" t="s">
        <v>100</v>
      </c>
      <c r="T34" s="123"/>
      <c r="U34" s="4"/>
      <c r="V34" s="29"/>
      <c r="W34" s="4"/>
      <c r="X34" s="4"/>
      <c r="Y34" s="4"/>
      <c r="Z34" s="4"/>
      <c r="AA34" s="4"/>
      <c r="AB34" s="4"/>
      <c r="AC34" s="4"/>
    </row>
    <row r="35" spans="1:29" s="74" customFormat="1" ht="31.15" hidden="1" customHeight="1" outlineLevel="1">
      <c r="A35" s="72" t="s">
        <v>29</v>
      </c>
      <c r="B35" s="73" t="s">
        <v>30</v>
      </c>
      <c r="C35" s="71" t="s">
        <v>104</v>
      </c>
      <c r="D35" s="150" t="s">
        <v>100</v>
      </c>
      <c r="E35" s="150" t="s">
        <v>100</v>
      </c>
      <c r="F35" s="79" t="e">
        <f t="shared" si="13"/>
        <v>#VALUE!</v>
      </c>
      <c r="G35" s="150" t="s">
        <v>100</v>
      </c>
      <c r="H35" s="150" t="s">
        <v>100</v>
      </c>
      <c r="I35" s="150" t="s">
        <v>100</v>
      </c>
      <c r="J35" s="150" t="s">
        <v>100</v>
      </c>
      <c r="K35" s="150" t="s">
        <v>100</v>
      </c>
      <c r="L35" s="150" t="s">
        <v>100</v>
      </c>
      <c r="M35" s="150" t="s">
        <v>100</v>
      </c>
      <c r="N35" s="150" t="s">
        <v>100</v>
      </c>
      <c r="O35" s="150" t="s">
        <v>100</v>
      </c>
      <c r="P35" s="150" t="s">
        <v>100</v>
      </c>
      <c r="Q35" s="150" t="s">
        <v>100</v>
      </c>
      <c r="R35" s="150" t="s">
        <v>100</v>
      </c>
      <c r="S35" s="151" t="s">
        <v>100</v>
      </c>
      <c r="T35" s="123"/>
      <c r="U35" s="4"/>
      <c r="V35" s="29"/>
      <c r="W35" s="4"/>
      <c r="X35" s="4"/>
      <c r="Y35" s="4"/>
      <c r="Z35" s="4"/>
      <c r="AA35" s="4"/>
      <c r="AB35" s="4"/>
      <c r="AC35" s="4"/>
    </row>
    <row r="36" spans="1:29" s="74" customFormat="1" ht="15.6" hidden="1" customHeight="1" outlineLevel="1">
      <c r="A36" s="72" t="s">
        <v>31</v>
      </c>
      <c r="B36" s="73" t="s">
        <v>32</v>
      </c>
      <c r="C36" s="71" t="s">
        <v>104</v>
      </c>
      <c r="D36" s="150" t="s">
        <v>100</v>
      </c>
      <c r="E36" s="150" t="s">
        <v>100</v>
      </c>
      <c r="F36" s="79" t="e">
        <f t="shared" si="13"/>
        <v>#VALUE!</v>
      </c>
      <c r="G36" s="150" t="s">
        <v>100</v>
      </c>
      <c r="H36" s="150" t="s">
        <v>100</v>
      </c>
      <c r="I36" s="150" t="s">
        <v>100</v>
      </c>
      <c r="J36" s="150" t="s">
        <v>100</v>
      </c>
      <c r="K36" s="150" t="s">
        <v>100</v>
      </c>
      <c r="L36" s="150" t="s">
        <v>100</v>
      </c>
      <c r="M36" s="150" t="s">
        <v>100</v>
      </c>
      <c r="N36" s="150" t="s">
        <v>100</v>
      </c>
      <c r="O36" s="150" t="s">
        <v>100</v>
      </c>
      <c r="P36" s="150" t="s">
        <v>100</v>
      </c>
      <c r="Q36" s="150" t="s">
        <v>100</v>
      </c>
      <c r="R36" s="150" t="s">
        <v>100</v>
      </c>
      <c r="S36" s="151" t="s">
        <v>100</v>
      </c>
      <c r="T36" s="123"/>
      <c r="U36" s="4"/>
      <c r="V36" s="29"/>
      <c r="W36" s="4"/>
      <c r="X36" s="4"/>
      <c r="Y36" s="4"/>
      <c r="Z36" s="4"/>
      <c r="AA36" s="4"/>
      <c r="AB36" s="4"/>
      <c r="AC36" s="4"/>
    </row>
    <row r="37" spans="1:29" s="74" customFormat="1" ht="15.6" hidden="1" customHeight="1" outlineLevel="1">
      <c r="A37" s="72" t="s">
        <v>33</v>
      </c>
      <c r="B37" s="73" t="s">
        <v>108</v>
      </c>
      <c r="C37" s="71" t="s">
        <v>104</v>
      </c>
      <c r="D37" s="150" t="s">
        <v>100</v>
      </c>
      <c r="E37" s="150" t="s">
        <v>100</v>
      </c>
      <c r="F37" s="79" t="e">
        <f t="shared" si="13"/>
        <v>#VALUE!</v>
      </c>
      <c r="G37" s="150" t="s">
        <v>100</v>
      </c>
      <c r="H37" s="150" t="s">
        <v>100</v>
      </c>
      <c r="I37" s="150" t="s">
        <v>100</v>
      </c>
      <c r="J37" s="150" t="s">
        <v>100</v>
      </c>
      <c r="K37" s="150" t="s">
        <v>100</v>
      </c>
      <c r="L37" s="150" t="s">
        <v>100</v>
      </c>
      <c r="M37" s="150" t="s">
        <v>100</v>
      </c>
      <c r="N37" s="150" t="s">
        <v>100</v>
      </c>
      <c r="O37" s="150" t="s">
        <v>100</v>
      </c>
      <c r="P37" s="150" t="s">
        <v>100</v>
      </c>
      <c r="Q37" s="150" t="s">
        <v>100</v>
      </c>
      <c r="R37" s="150" t="s">
        <v>100</v>
      </c>
      <c r="S37" s="151" t="s">
        <v>100</v>
      </c>
      <c r="T37" s="123"/>
      <c r="U37" s="4"/>
      <c r="V37" s="29"/>
      <c r="W37" s="4"/>
      <c r="X37" s="4"/>
      <c r="Y37" s="4"/>
      <c r="Z37" s="4"/>
      <c r="AA37" s="4"/>
      <c r="AB37" s="4"/>
      <c r="AC37" s="4"/>
    </row>
    <row r="38" spans="1:29" s="74" customFormat="1" ht="15.6" hidden="1" customHeight="1" outlineLevel="1">
      <c r="A38" s="72" t="s">
        <v>34</v>
      </c>
      <c r="B38" s="73" t="s">
        <v>35</v>
      </c>
      <c r="C38" s="71" t="s">
        <v>104</v>
      </c>
      <c r="D38" s="150" t="s">
        <v>100</v>
      </c>
      <c r="E38" s="150" t="s">
        <v>100</v>
      </c>
      <c r="F38" s="79" t="e">
        <f t="shared" si="13"/>
        <v>#VALUE!</v>
      </c>
      <c r="G38" s="150" t="s">
        <v>100</v>
      </c>
      <c r="H38" s="150" t="s">
        <v>100</v>
      </c>
      <c r="I38" s="150" t="s">
        <v>100</v>
      </c>
      <c r="J38" s="150" t="s">
        <v>100</v>
      </c>
      <c r="K38" s="150" t="s">
        <v>100</v>
      </c>
      <c r="L38" s="150" t="s">
        <v>100</v>
      </c>
      <c r="M38" s="150" t="s">
        <v>100</v>
      </c>
      <c r="N38" s="150" t="s">
        <v>100</v>
      </c>
      <c r="O38" s="150" t="s">
        <v>100</v>
      </c>
      <c r="P38" s="150" t="s">
        <v>100</v>
      </c>
      <c r="Q38" s="150" t="s">
        <v>100</v>
      </c>
      <c r="R38" s="150" t="s">
        <v>100</v>
      </c>
      <c r="S38" s="151" t="s">
        <v>100</v>
      </c>
      <c r="T38" s="123"/>
      <c r="U38" s="4"/>
      <c r="V38" s="29"/>
      <c r="W38" s="4"/>
      <c r="X38" s="4"/>
      <c r="Y38" s="4"/>
      <c r="Z38" s="4"/>
      <c r="AA38" s="4"/>
      <c r="AB38" s="4"/>
      <c r="AC38" s="4"/>
    </row>
    <row r="39" spans="1:29" s="74" customFormat="1" ht="36.6" hidden="1" customHeight="1" outlineLevel="1">
      <c r="A39" s="72" t="s">
        <v>34</v>
      </c>
      <c r="B39" s="73" t="s">
        <v>36</v>
      </c>
      <c r="C39" s="71" t="s">
        <v>104</v>
      </c>
      <c r="D39" s="150" t="s">
        <v>100</v>
      </c>
      <c r="E39" s="150" t="s">
        <v>100</v>
      </c>
      <c r="F39" s="79" t="e">
        <f t="shared" si="13"/>
        <v>#VALUE!</v>
      </c>
      <c r="G39" s="150" t="s">
        <v>100</v>
      </c>
      <c r="H39" s="150" t="s">
        <v>100</v>
      </c>
      <c r="I39" s="150" t="s">
        <v>100</v>
      </c>
      <c r="J39" s="150" t="s">
        <v>100</v>
      </c>
      <c r="K39" s="150" t="s">
        <v>100</v>
      </c>
      <c r="L39" s="150" t="s">
        <v>100</v>
      </c>
      <c r="M39" s="150" t="s">
        <v>100</v>
      </c>
      <c r="N39" s="150" t="s">
        <v>100</v>
      </c>
      <c r="O39" s="150" t="s">
        <v>100</v>
      </c>
      <c r="P39" s="150" t="s">
        <v>100</v>
      </c>
      <c r="Q39" s="150" t="s">
        <v>100</v>
      </c>
      <c r="R39" s="150" t="s">
        <v>100</v>
      </c>
      <c r="S39" s="151" t="s">
        <v>100</v>
      </c>
      <c r="T39" s="123"/>
      <c r="U39" s="4"/>
      <c r="V39" s="29"/>
      <c r="W39" s="4"/>
      <c r="X39" s="4"/>
      <c r="Y39" s="4"/>
      <c r="Z39" s="4"/>
      <c r="AA39" s="4"/>
      <c r="AB39" s="4"/>
      <c r="AC39" s="4"/>
    </row>
    <row r="40" spans="1:29" s="74" customFormat="1" ht="46.9" hidden="1" customHeight="1" outlineLevel="1">
      <c r="A40" s="72" t="s">
        <v>34</v>
      </c>
      <c r="B40" s="73" t="s">
        <v>37</v>
      </c>
      <c r="C40" s="71" t="s">
        <v>104</v>
      </c>
      <c r="D40" s="150" t="s">
        <v>100</v>
      </c>
      <c r="E40" s="150" t="s">
        <v>100</v>
      </c>
      <c r="F40" s="79" t="e">
        <f t="shared" si="13"/>
        <v>#VALUE!</v>
      </c>
      <c r="G40" s="150" t="s">
        <v>100</v>
      </c>
      <c r="H40" s="150" t="s">
        <v>100</v>
      </c>
      <c r="I40" s="150" t="s">
        <v>100</v>
      </c>
      <c r="J40" s="150" t="s">
        <v>100</v>
      </c>
      <c r="K40" s="150" t="s">
        <v>100</v>
      </c>
      <c r="L40" s="150" t="s">
        <v>100</v>
      </c>
      <c r="M40" s="150" t="s">
        <v>100</v>
      </c>
      <c r="N40" s="150" t="s">
        <v>100</v>
      </c>
      <c r="O40" s="150" t="s">
        <v>100</v>
      </c>
      <c r="P40" s="150" t="s">
        <v>100</v>
      </c>
      <c r="Q40" s="150" t="s">
        <v>100</v>
      </c>
      <c r="R40" s="150" t="s">
        <v>100</v>
      </c>
      <c r="S40" s="151" t="s">
        <v>100</v>
      </c>
      <c r="T40" s="123"/>
      <c r="U40" s="4"/>
      <c r="V40" s="29"/>
      <c r="W40" s="4"/>
      <c r="X40" s="4"/>
      <c r="Y40" s="4"/>
      <c r="Z40" s="4"/>
      <c r="AA40" s="4"/>
      <c r="AB40" s="4"/>
      <c r="AC40" s="4"/>
    </row>
    <row r="41" spans="1:29" s="74" customFormat="1" ht="46.9" hidden="1" customHeight="1" outlineLevel="1">
      <c r="A41" s="72" t="s">
        <v>34</v>
      </c>
      <c r="B41" s="73" t="s">
        <v>39</v>
      </c>
      <c r="C41" s="71" t="s">
        <v>104</v>
      </c>
      <c r="D41" s="150" t="s">
        <v>100</v>
      </c>
      <c r="E41" s="150" t="s">
        <v>100</v>
      </c>
      <c r="F41" s="79" t="e">
        <f t="shared" si="13"/>
        <v>#VALUE!</v>
      </c>
      <c r="G41" s="150" t="s">
        <v>100</v>
      </c>
      <c r="H41" s="150" t="s">
        <v>100</v>
      </c>
      <c r="I41" s="150" t="s">
        <v>100</v>
      </c>
      <c r="J41" s="150" t="s">
        <v>100</v>
      </c>
      <c r="K41" s="150" t="s">
        <v>100</v>
      </c>
      <c r="L41" s="150" t="s">
        <v>100</v>
      </c>
      <c r="M41" s="150" t="s">
        <v>100</v>
      </c>
      <c r="N41" s="150" t="s">
        <v>100</v>
      </c>
      <c r="O41" s="150" t="s">
        <v>100</v>
      </c>
      <c r="P41" s="150" t="s">
        <v>100</v>
      </c>
      <c r="Q41" s="150" t="s">
        <v>100</v>
      </c>
      <c r="R41" s="150" t="s">
        <v>100</v>
      </c>
      <c r="S41" s="151" t="s">
        <v>100</v>
      </c>
      <c r="T41" s="123"/>
      <c r="U41" s="4"/>
      <c r="V41" s="29"/>
      <c r="W41" s="4"/>
      <c r="X41" s="4"/>
      <c r="Y41" s="4"/>
      <c r="Z41" s="4"/>
      <c r="AA41" s="4"/>
      <c r="AB41" s="4"/>
      <c r="AC41" s="4"/>
    </row>
    <row r="42" spans="1:29" s="74" customFormat="1" ht="15.6" hidden="1" customHeight="1" outlineLevel="1">
      <c r="A42" s="72" t="s">
        <v>38</v>
      </c>
      <c r="B42" s="73" t="s">
        <v>35</v>
      </c>
      <c r="C42" s="71" t="s">
        <v>104</v>
      </c>
      <c r="D42" s="150" t="s">
        <v>100</v>
      </c>
      <c r="E42" s="150" t="s">
        <v>100</v>
      </c>
      <c r="F42" s="79" t="e">
        <f t="shared" si="13"/>
        <v>#VALUE!</v>
      </c>
      <c r="G42" s="150" t="s">
        <v>100</v>
      </c>
      <c r="H42" s="150" t="s">
        <v>100</v>
      </c>
      <c r="I42" s="150" t="s">
        <v>100</v>
      </c>
      <c r="J42" s="150" t="s">
        <v>100</v>
      </c>
      <c r="K42" s="150" t="s">
        <v>100</v>
      </c>
      <c r="L42" s="150" t="s">
        <v>100</v>
      </c>
      <c r="M42" s="150" t="s">
        <v>100</v>
      </c>
      <c r="N42" s="150" t="s">
        <v>100</v>
      </c>
      <c r="O42" s="150" t="s">
        <v>100</v>
      </c>
      <c r="P42" s="150" t="s">
        <v>100</v>
      </c>
      <c r="Q42" s="150" t="s">
        <v>100</v>
      </c>
      <c r="R42" s="150" t="s">
        <v>100</v>
      </c>
      <c r="S42" s="151" t="s">
        <v>100</v>
      </c>
      <c r="T42" s="123"/>
      <c r="U42" s="4"/>
      <c r="V42" s="29"/>
      <c r="W42" s="4"/>
      <c r="X42" s="4"/>
      <c r="Y42" s="4"/>
      <c r="Z42" s="4"/>
      <c r="AA42" s="4"/>
      <c r="AB42" s="4"/>
      <c r="AC42" s="4"/>
    </row>
    <row r="43" spans="1:29" s="74" customFormat="1" ht="52.5" hidden="1" customHeight="1" outlineLevel="1">
      <c r="A43" s="72" t="s">
        <v>38</v>
      </c>
      <c r="B43" s="73" t="s">
        <v>36</v>
      </c>
      <c r="C43" s="71" t="s">
        <v>104</v>
      </c>
      <c r="D43" s="150" t="s">
        <v>100</v>
      </c>
      <c r="E43" s="150" t="s">
        <v>100</v>
      </c>
      <c r="F43" s="79" t="e">
        <f t="shared" si="13"/>
        <v>#VALUE!</v>
      </c>
      <c r="G43" s="150" t="s">
        <v>100</v>
      </c>
      <c r="H43" s="150" t="s">
        <v>100</v>
      </c>
      <c r="I43" s="150" t="s">
        <v>100</v>
      </c>
      <c r="J43" s="150" t="s">
        <v>100</v>
      </c>
      <c r="K43" s="150" t="s">
        <v>100</v>
      </c>
      <c r="L43" s="150" t="s">
        <v>100</v>
      </c>
      <c r="M43" s="150" t="s">
        <v>100</v>
      </c>
      <c r="N43" s="150" t="s">
        <v>100</v>
      </c>
      <c r="O43" s="150" t="s">
        <v>100</v>
      </c>
      <c r="P43" s="150" t="s">
        <v>100</v>
      </c>
      <c r="Q43" s="150" t="s">
        <v>100</v>
      </c>
      <c r="R43" s="150" t="s">
        <v>100</v>
      </c>
      <c r="S43" s="151" t="s">
        <v>100</v>
      </c>
      <c r="T43" s="123"/>
      <c r="U43" s="4"/>
      <c r="V43" s="29"/>
      <c r="W43" s="4"/>
      <c r="X43" s="4"/>
      <c r="Y43" s="4"/>
      <c r="Z43" s="4"/>
      <c r="AA43" s="4"/>
      <c r="AB43" s="4"/>
      <c r="AC43" s="4"/>
    </row>
    <row r="44" spans="1:29" s="74" customFormat="1" ht="46.9" hidden="1" customHeight="1" outlineLevel="1">
      <c r="A44" s="72" t="s">
        <v>38</v>
      </c>
      <c r="B44" s="73" t="s">
        <v>37</v>
      </c>
      <c r="C44" s="71" t="s">
        <v>104</v>
      </c>
      <c r="D44" s="150" t="s">
        <v>100</v>
      </c>
      <c r="E44" s="150" t="s">
        <v>100</v>
      </c>
      <c r="F44" s="79" t="e">
        <f t="shared" si="13"/>
        <v>#VALUE!</v>
      </c>
      <c r="G44" s="150" t="s">
        <v>100</v>
      </c>
      <c r="H44" s="150" t="s">
        <v>100</v>
      </c>
      <c r="I44" s="150" t="s">
        <v>100</v>
      </c>
      <c r="J44" s="150" t="s">
        <v>100</v>
      </c>
      <c r="K44" s="150" t="s">
        <v>100</v>
      </c>
      <c r="L44" s="150" t="s">
        <v>100</v>
      </c>
      <c r="M44" s="150" t="s">
        <v>100</v>
      </c>
      <c r="N44" s="150" t="s">
        <v>100</v>
      </c>
      <c r="O44" s="150" t="s">
        <v>100</v>
      </c>
      <c r="P44" s="150" t="s">
        <v>100</v>
      </c>
      <c r="Q44" s="150" t="s">
        <v>100</v>
      </c>
      <c r="R44" s="150" t="s">
        <v>100</v>
      </c>
      <c r="S44" s="151" t="s">
        <v>100</v>
      </c>
      <c r="T44" s="123"/>
      <c r="U44" s="4"/>
      <c r="V44" s="29"/>
      <c r="W44" s="4"/>
      <c r="X44" s="4"/>
      <c r="Y44" s="4"/>
      <c r="Z44" s="4"/>
      <c r="AA44" s="4"/>
      <c r="AB44" s="4"/>
      <c r="AC44" s="4"/>
    </row>
    <row r="45" spans="1:29" s="74" customFormat="1" ht="58.9" hidden="1" customHeight="1" outlineLevel="1">
      <c r="A45" s="72" t="s">
        <v>38</v>
      </c>
      <c r="B45" s="73" t="s">
        <v>39</v>
      </c>
      <c r="C45" s="71" t="s">
        <v>104</v>
      </c>
      <c r="D45" s="150" t="s">
        <v>100</v>
      </c>
      <c r="E45" s="150" t="s">
        <v>100</v>
      </c>
      <c r="F45" s="79" t="e">
        <f t="shared" si="13"/>
        <v>#VALUE!</v>
      </c>
      <c r="G45" s="150" t="s">
        <v>100</v>
      </c>
      <c r="H45" s="150" t="s">
        <v>100</v>
      </c>
      <c r="I45" s="150" t="s">
        <v>100</v>
      </c>
      <c r="J45" s="150" t="s">
        <v>100</v>
      </c>
      <c r="K45" s="150" t="s">
        <v>100</v>
      </c>
      <c r="L45" s="150" t="s">
        <v>100</v>
      </c>
      <c r="M45" s="150" t="s">
        <v>100</v>
      </c>
      <c r="N45" s="150" t="s">
        <v>100</v>
      </c>
      <c r="O45" s="150" t="s">
        <v>100</v>
      </c>
      <c r="P45" s="150" t="s">
        <v>100</v>
      </c>
      <c r="Q45" s="150" t="s">
        <v>100</v>
      </c>
      <c r="R45" s="150" t="s">
        <v>100</v>
      </c>
      <c r="S45" s="151" t="s">
        <v>100</v>
      </c>
      <c r="T45" s="123"/>
      <c r="U45" s="4"/>
      <c r="V45" s="29"/>
      <c r="W45" s="4"/>
      <c r="X45" s="4"/>
      <c r="Y45" s="4"/>
      <c r="Z45" s="4"/>
      <c r="AA45" s="4"/>
      <c r="AB45" s="4"/>
      <c r="AC45" s="4"/>
    </row>
    <row r="46" spans="1:29" s="74" customFormat="1" ht="31.15" hidden="1" customHeight="1" outlineLevel="1">
      <c r="A46" s="72" t="s">
        <v>40</v>
      </c>
      <c r="B46" s="73" t="s">
        <v>109</v>
      </c>
      <c r="C46" s="71" t="s">
        <v>104</v>
      </c>
      <c r="D46" s="152" t="s">
        <v>100</v>
      </c>
      <c r="E46" s="152" t="s">
        <v>100</v>
      </c>
      <c r="F46" s="79" t="e">
        <f t="shared" si="13"/>
        <v>#VALUE!</v>
      </c>
      <c r="G46" s="152" t="s">
        <v>100</v>
      </c>
      <c r="H46" s="152" t="s">
        <v>100</v>
      </c>
      <c r="I46" s="152" t="s">
        <v>100</v>
      </c>
      <c r="J46" s="152" t="s">
        <v>100</v>
      </c>
      <c r="K46" s="152" t="s">
        <v>100</v>
      </c>
      <c r="L46" s="152" t="s">
        <v>100</v>
      </c>
      <c r="M46" s="152" t="s">
        <v>100</v>
      </c>
      <c r="N46" s="152" t="s">
        <v>100</v>
      </c>
      <c r="O46" s="152" t="s">
        <v>100</v>
      </c>
      <c r="P46" s="150" t="s">
        <v>100</v>
      </c>
      <c r="Q46" s="150" t="s">
        <v>100</v>
      </c>
      <c r="R46" s="150" t="s">
        <v>100</v>
      </c>
      <c r="S46" s="151" t="s">
        <v>100</v>
      </c>
      <c r="T46" s="123"/>
      <c r="U46" s="4"/>
      <c r="V46" s="29"/>
      <c r="W46" s="4"/>
      <c r="X46" s="4"/>
      <c r="Y46" s="4"/>
      <c r="Z46" s="4"/>
      <c r="AA46" s="4"/>
      <c r="AB46" s="4"/>
      <c r="AC46" s="4"/>
    </row>
    <row r="47" spans="1:29" s="74" customFormat="1" ht="31.15" hidden="1" customHeight="1" outlineLevel="1">
      <c r="A47" s="72" t="s">
        <v>41</v>
      </c>
      <c r="B47" s="73" t="s">
        <v>42</v>
      </c>
      <c r="C47" s="71" t="s">
        <v>104</v>
      </c>
      <c r="D47" s="152" t="s">
        <v>100</v>
      </c>
      <c r="E47" s="152" t="s">
        <v>100</v>
      </c>
      <c r="F47" s="79" t="e">
        <f t="shared" si="13"/>
        <v>#VALUE!</v>
      </c>
      <c r="G47" s="152" t="s">
        <v>100</v>
      </c>
      <c r="H47" s="152" t="s">
        <v>100</v>
      </c>
      <c r="I47" s="152" t="s">
        <v>100</v>
      </c>
      <c r="J47" s="152" t="s">
        <v>100</v>
      </c>
      <c r="K47" s="152" t="s">
        <v>100</v>
      </c>
      <c r="L47" s="152" t="s">
        <v>100</v>
      </c>
      <c r="M47" s="152" t="s">
        <v>100</v>
      </c>
      <c r="N47" s="152" t="s">
        <v>100</v>
      </c>
      <c r="O47" s="152" t="s">
        <v>100</v>
      </c>
      <c r="P47" s="150" t="s">
        <v>100</v>
      </c>
      <c r="Q47" s="150" t="s">
        <v>100</v>
      </c>
      <c r="R47" s="150" t="s">
        <v>100</v>
      </c>
      <c r="S47" s="151" t="s">
        <v>100</v>
      </c>
      <c r="T47" s="123"/>
      <c r="U47" s="4"/>
      <c r="V47" s="29"/>
      <c r="W47" s="4"/>
      <c r="X47" s="4"/>
      <c r="Y47" s="4"/>
      <c r="Z47" s="4"/>
      <c r="AA47" s="4"/>
      <c r="AB47" s="4"/>
      <c r="AC47" s="4"/>
    </row>
    <row r="48" spans="1:29" s="74" customFormat="1" ht="31.15" hidden="1" customHeight="1" outlineLevel="1">
      <c r="A48" s="72" t="s">
        <v>43</v>
      </c>
      <c r="B48" s="73" t="s">
        <v>44</v>
      </c>
      <c r="C48" s="71" t="s">
        <v>104</v>
      </c>
      <c r="D48" s="152" t="s">
        <v>100</v>
      </c>
      <c r="E48" s="152" t="s">
        <v>100</v>
      </c>
      <c r="F48" s="79" t="e">
        <f t="shared" si="13"/>
        <v>#VALUE!</v>
      </c>
      <c r="G48" s="152" t="s">
        <v>100</v>
      </c>
      <c r="H48" s="152" t="s">
        <v>100</v>
      </c>
      <c r="I48" s="152" t="s">
        <v>100</v>
      </c>
      <c r="J48" s="152" t="s">
        <v>100</v>
      </c>
      <c r="K48" s="152" t="s">
        <v>100</v>
      </c>
      <c r="L48" s="152" t="s">
        <v>100</v>
      </c>
      <c r="M48" s="152" t="s">
        <v>100</v>
      </c>
      <c r="N48" s="152" t="s">
        <v>100</v>
      </c>
      <c r="O48" s="152" t="s">
        <v>100</v>
      </c>
      <c r="P48" s="150" t="s">
        <v>100</v>
      </c>
      <c r="Q48" s="150" t="s">
        <v>100</v>
      </c>
      <c r="R48" s="150" t="s">
        <v>100</v>
      </c>
      <c r="S48" s="151" t="s">
        <v>100</v>
      </c>
      <c r="T48" s="123"/>
      <c r="U48" s="4"/>
      <c r="V48" s="29"/>
      <c r="W48" s="4"/>
      <c r="X48" s="4"/>
      <c r="Y48" s="4"/>
      <c r="Z48" s="4"/>
      <c r="AA48" s="4"/>
      <c r="AB48" s="4"/>
      <c r="AC48" s="4"/>
    </row>
    <row r="49" spans="1:55" s="74" customFormat="1" ht="30.75" customHeight="1" outlineLevel="1">
      <c r="A49" s="63" t="s">
        <v>45</v>
      </c>
      <c r="B49" s="64" t="s">
        <v>46</v>
      </c>
      <c r="C49" s="71" t="s">
        <v>104</v>
      </c>
      <c r="D49" s="65">
        <f t="shared" ref="D49:I49" si="14">D50</f>
        <v>2.3417599999999998</v>
      </c>
      <c r="E49" s="67">
        <f t="shared" si="14"/>
        <v>0</v>
      </c>
      <c r="F49" s="146">
        <f>F50</f>
        <v>0.29282000000000002</v>
      </c>
      <c r="G49" s="67">
        <f t="shared" si="14"/>
        <v>0.29282000000000002</v>
      </c>
      <c r="H49" s="67">
        <f t="shared" si="14"/>
        <v>0</v>
      </c>
      <c r="I49" s="67">
        <f t="shared" si="14"/>
        <v>0.10249</v>
      </c>
      <c r="J49" s="67">
        <v>0</v>
      </c>
      <c r="K49" s="67">
        <f t="shared" ref="K49:P50" si="15">K50</f>
        <v>4.3920000000000001E-2</v>
      </c>
      <c r="L49" s="67">
        <f t="shared" si="15"/>
        <v>0</v>
      </c>
      <c r="M49" s="67">
        <f t="shared" si="15"/>
        <v>4.3920000000000001E-2</v>
      </c>
      <c r="N49" s="67">
        <f t="shared" si="15"/>
        <v>0</v>
      </c>
      <c r="O49" s="67">
        <f t="shared" si="15"/>
        <v>0.10249</v>
      </c>
      <c r="P49" s="67">
        <f t="shared" si="15"/>
        <v>0</v>
      </c>
      <c r="Q49" s="153">
        <f>F49-H49</f>
        <v>0.29282000000000002</v>
      </c>
      <c r="R49" s="153">
        <f>H49-G49</f>
        <v>-0.29282000000000002</v>
      </c>
      <c r="S49" s="155">
        <f>(H49/G49)-1</f>
        <v>-1</v>
      </c>
      <c r="T49" s="123"/>
      <c r="U49" s="4"/>
      <c r="V49" s="29"/>
      <c r="W49" s="4"/>
      <c r="X49" s="4"/>
      <c r="Y49" s="4"/>
      <c r="Z49" s="4"/>
      <c r="AA49" s="4"/>
      <c r="AB49" s="4"/>
      <c r="AC49" s="4"/>
    </row>
    <row r="50" spans="1:55" ht="36.75" customHeight="1" outlineLevel="1">
      <c r="A50" s="31" t="s">
        <v>47</v>
      </c>
      <c r="B50" s="32" t="s">
        <v>48</v>
      </c>
      <c r="C50" s="93" t="s">
        <v>104</v>
      </c>
      <c r="D50" s="46">
        <f>D51+D54</f>
        <v>2.3417599999999998</v>
      </c>
      <c r="E50" s="49">
        <v>0</v>
      </c>
      <c r="F50" s="97">
        <f>F51</f>
        <v>0.29282000000000002</v>
      </c>
      <c r="G50" s="49">
        <f>G51</f>
        <v>0.29282000000000002</v>
      </c>
      <c r="H50" s="49">
        <f>H51</f>
        <v>0</v>
      </c>
      <c r="I50" s="49">
        <f>I51</f>
        <v>0.10249</v>
      </c>
      <c r="J50" s="49">
        <v>0</v>
      </c>
      <c r="K50" s="49">
        <f t="shared" si="15"/>
        <v>4.3920000000000001E-2</v>
      </c>
      <c r="L50" s="50">
        <v>0</v>
      </c>
      <c r="M50" s="49">
        <f t="shared" si="15"/>
        <v>4.3920000000000001E-2</v>
      </c>
      <c r="N50" s="49">
        <f t="shared" si="15"/>
        <v>0</v>
      </c>
      <c r="O50" s="50">
        <f>O51</f>
        <v>0.10249</v>
      </c>
      <c r="P50" s="49">
        <v>0</v>
      </c>
      <c r="Q50" s="154">
        <f>F50-H50</f>
        <v>0.29282000000000002</v>
      </c>
      <c r="R50" s="154">
        <f>H50-G50</f>
        <v>-0.29282000000000002</v>
      </c>
      <c r="S50" s="112">
        <f>(H50/G50)-1</f>
        <v>-1</v>
      </c>
      <c r="T50" s="123"/>
      <c r="U50" s="4"/>
      <c r="V50" s="29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</row>
    <row r="51" spans="1:55" s="6" customFormat="1" ht="24.75" customHeight="1" outlineLevel="1">
      <c r="A51" s="31" t="s">
        <v>49</v>
      </c>
      <c r="B51" s="32" t="s">
        <v>50</v>
      </c>
      <c r="C51" s="93" t="s">
        <v>104</v>
      </c>
      <c r="D51" s="46">
        <f>D52+D53</f>
        <v>0.58077000000000001</v>
      </c>
      <c r="E51" s="50">
        <v>0</v>
      </c>
      <c r="F51" s="97">
        <f>F53</f>
        <v>0.29282000000000002</v>
      </c>
      <c r="G51" s="50">
        <f>G53</f>
        <v>0.29282000000000002</v>
      </c>
      <c r="H51" s="50">
        <f>H53</f>
        <v>0</v>
      </c>
      <c r="I51" s="50">
        <f>I53</f>
        <v>0.10249</v>
      </c>
      <c r="J51" s="50">
        <v>0</v>
      </c>
      <c r="K51" s="50">
        <f t="shared" ref="K51:O51" si="16">K53</f>
        <v>4.3920000000000001E-2</v>
      </c>
      <c r="L51" s="50">
        <v>0</v>
      </c>
      <c r="M51" s="50">
        <f t="shared" si="16"/>
        <v>4.3920000000000001E-2</v>
      </c>
      <c r="N51" s="50">
        <f t="shared" si="16"/>
        <v>0</v>
      </c>
      <c r="O51" s="50">
        <f t="shared" si="16"/>
        <v>0.10249</v>
      </c>
      <c r="P51" s="50">
        <v>0</v>
      </c>
      <c r="Q51" s="154">
        <f>F51-H51</f>
        <v>0.29282000000000002</v>
      </c>
      <c r="R51" s="154">
        <f>H51-G51</f>
        <v>-0.29282000000000002</v>
      </c>
      <c r="S51" s="112">
        <f>(H51/G51)-1</f>
        <v>-1</v>
      </c>
      <c r="T51" s="123"/>
      <c r="U51" s="57"/>
      <c r="V51" s="29"/>
      <c r="W51" s="57"/>
      <c r="X51" s="57"/>
      <c r="Y51" s="57"/>
      <c r="Z51" s="57"/>
      <c r="AA51" s="57"/>
      <c r="AB51" s="57"/>
      <c r="AC51" s="57"/>
    </row>
    <row r="52" spans="1:55" s="78" customFormat="1" ht="31.5" outlineLevel="1">
      <c r="A52" s="36" t="s">
        <v>131</v>
      </c>
      <c r="B52" s="35" t="s">
        <v>110</v>
      </c>
      <c r="C52" s="95" t="s">
        <v>111</v>
      </c>
      <c r="D52" s="96">
        <v>0.28794999999999998</v>
      </c>
      <c r="E52" s="48">
        <v>0</v>
      </c>
      <c r="F52" s="47" t="s">
        <v>100</v>
      </c>
      <c r="G52" s="48" t="s">
        <v>100</v>
      </c>
      <c r="H52" s="48" t="s">
        <v>100</v>
      </c>
      <c r="I52" s="48" t="s">
        <v>100</v>
      </c>
      <c r="J52" s="48" t="s">
        <v>100</v>
      </c>
      <c r="K52" s="48" t="s">
        <v>100</v>
      </c>
      <c r="L52" s="48" t="s">
        <v>100</v>
      </c>
      <c r="M52" s="48" t="s">
        <v>100</v>
      </c>
      <c r="N52" s="48" t="s">
        <v>100</v>
      </c>
      <c r="O52" s="48" t="s">
        <v>100</v>
      </c>
      <c r="P52" s="48" t="s">
        <v>100</v>
      </c>
      <c r="Q52" s="48" t="s">
        <v>100</v>
      </c>
      <c r="R52" s="48" t="s">
        <v>100</v>
      </c>
      <c r="S52" s="109" t="s">
        <v>100</v>
      </c>
      <c r="T52" s="123"/>
      <c r="U52" s="4"/>
      <c r="V52" s="29"/>
      <c r="W52" s="4"/>
      <c r="X52" s="4"/>
      <c r="Y52" s="4"/>
      <c r="Z52" s="4"/>
      <c r="AA52" s="4"/>
      <c r="AB52" s="4"/>
      <c r="AC52" s="4"/>
    </row>
    <row r="53" spans="1:55" s="78" customFormat="1" ht="31.5" outlineLevel="1">
      <c r="A53" s="36" t="s">
        <v>132</v>
      </c>
      <c r="B53" s="35" t="s">
        <v>112</v>
      </c>
      <c r="C53" s="95" t="s">
        <v>113</v>
      </c>
      <c r="D53" s="96">
        <v>0.29282000000000002</v>
      </c>
      <c r="E53" s="48">
        <v>0</v>
      </c>
      <c r="F53" s="47">
        <f t="shared" si="13"/>
        <v>0.29282000000000002</v>
      </c>
      <c r="G53" s="48">
        <v>0.29282000000000002</v>
      </c>
      <c r="H53" s="48">
        <f>J53+L53+N53+P53</f>
        <v>0</v>
      </c>
      <c r="I53" s="48">
        <v>0.10249</v>
      </c>
      <c r="J53" s="48">
        <v>0</v>
      </c>
      <c r="K53" s="48">
        <v>4.3920000000000001E-2</v>
      </c>
      <c r="L53" s="48">
        <v>0</v>
      </c>
      <c r="M53" s="48">
        <v>4.3920000000000001E-2</v>
      </c>
      <c r="N53" s="48">
        <v>0</v>
      </c>
      <c r="O53" s="48">
        <v>0.10249</v>
      </c>
      <c r="P53" s="48">
        <v>0</v>
      </c>
      <c r="Q53" s="48">
        <f>F53-H53</f>
        <v>0.29282000000000002</v>
      </c>
      <c r="R53" s="48">
        <f>H53-G53</f>
        <v>-0.29282000000000002</v>
      </c>
      <c r="S53" s="105">
        <f>(H53/G53)-1</f>
        <v>-1</v>
      </c>
      <c r="T53" s="123"/>
      <c r="U53" s="4"/>
      <c r="V53" s="29"/>
      <c r="W53" s="4"/>
      <c r="X53" s="4"/>
      <c r="Y53" s="4"/>
      <c r="Z53" s="4"/>
      <c r="AA53" s="4"/>
      <c r="AB53" s="4"/>
      <c r="AC53" s="4"/>
    </row>
    <row r="54" spans="1:55" ht="31.5" outlineLevel="1">
      <c r="A54" s="31" t="s">
        <v>52</v>
      </c>
      <c r="B54" s="32" t="s">
        <v>51</v>
      </c>
      <c r="C54" s="93" t="s">
        <v>104</v>
      </c>
      <c r="D54" s="46">
        <f t="shared" ref="D54:E54" si="17">D55</f>
        <v>1.7609900000000001</v>
      </c>
      <c r="E54" s="46">
        <f t="shared" si="17"/>
        <v>0</v>
      </c>
      <c r="F54" s="97" t="s">
        <v>100</v>
      </c>
      <c r="G54" s="50" t="s">
        <v>100</v>
      </c>
      <c r="H54" s="50" t="s">
        <v>100</v>
      </c>
      <c r="I54" s="50" t="s">
        <v>100</v>
      </c>
      <c r="J54" s="50" t="s">
        <v>100</v>
      </c>
      <c r="K54" s="49" t="s">
        <v>100</v>
      </c>
      <c r="L54" s="50" t="s">
        <v>100</v>
      </c>
      <c r="M54" s="49" t="s">
        <v>100</v>
      </c>
      <c r="N54" s="50" t="s">
        <v>100</v>
      </c>
      <c r="O54" s="50" t="s">
        <v>100</v>
      </c>
      <c r="P54" s="50" t="s">
        <v>100</v>
      </c>
      <c r="Q54" s="50" t="s">
        <v>100</v>
      </c>
      <c r="R54" s="50" t="s">
        <v>100</v>
      </c>
      <c r="S54" s="110" t="s">
        <v>100</v>
      </c>
      <c r="T54" s="123"/>
      <c r="U54" s="4"/>
      <c r="V54" s="29"/>
      <c r="W54" s="4"/>
      <c r="X54" s="4"/>
      <c r="Y54" s="4"/>
      <c r="Z54" s="4"/>
      <c r="AA54" s="4"/>
      <c r="AB54" s="4"/>
      <c r="AC54" s="4"/>
    </row>
    <row r="55" spans="1:55" s="78" customFormat="1" ht="47.25" outlineLevel="1">
      <c r="A55" s="36" t="s">
        <v>54</v>
      </c>
      <c r="B55" s="37" t="s">
        <v>114</v>
      </c>
      <c r="C55" s="95" t="s">
        <v>115</v>
      </c>
      <c r="D55" s="96">
        <v>1.7609900000000001</v>
      </c>
      <c r="E55" s="48">
        <v>0</v>
      </c>
      <c r="F55" s="47" t="s">
        <v>100</v>
      </c>
      <c r="G55" s="48" t="s">
        <v>100</v>
      </c>
      <c r="H55" s="48" t="s">
        <v>100</v>
      </c>
      <c r="I55" s="48" t="s">
        <v>100</v>
      </c>
      <c r="J55" s="48" t="s">
        <v>100</v>
      </c>
      <c r="K55" s="48" t="s">
        <v>100</v>
      </c>
      <c r="L55" s="48" t="s">
        <v>100</v>
      </c>
      <c r="M55" s="48" t="s">
        <v>100</v>
      </c>
      <c r="N55" s="48" t="s">
        <v>100</v>
      </c>
      <c r="O55" s="48" t="s">
        <v>100</v>
      </c>
      <c r="P55" s="48" t="s">
        <v>100</v>
      </c>
      <c r="Q55" s="48" t="s">
        <v>100</v>
      </c>
      <c r="R55" s="48" t="s">
        <v>100</v>
      </c>
      <c r="S55" s="109" t="s">
        <v>100</v>
      </c>
      <c r="T55" s="123"/>
      <c r="U55" s="4"/>
      <c r="V55" s="29"/>
      <c r="W55" s="4"/>
      <c r="X55" s="4"/>
      <c r="Y55" s="4"/>
      <c r="Z55" s="4"/>
      <c r="AA55" s="4"/>
      <c r="AB55" s="4"/>
      <c r="AC55" s="4"/>
    </row>
    <row r="56" spans="1:55" ht="15.6" hidden="1" customHeight="1" outlineLevel="1">
      <c r="A56" s="31" t="s">
        <v>52</v>
      </c>
      <c r="B56" s="32" t="s">
        <v>53</v>
      </c>
      <c r="C56" s="92" t="s">
        <v>104</v>
      </c>
      <c r="D56" s="50" t="s">
        <v>100</v>
      </c>
      <c r="E56" s="50" t="s">
        <v>100</v>
      </c>
      <c r="F56" s="47" t="e">
        <f t="shared" si="13"/>
        <v>#VALUE!</v>
      </c>
      <c r="G56" s="50" t="s">
        <v>100</v>
      </c>
      <c r="H56" s="50" t="s">
        <v>100</v>
      </c>
      <c r="I56" s="50" t="s">
        <v>100</v>
      </c>
      <c r="J56" s="50" t="s">
        <v>100</v>
      </c>
      <c r="K56" s="50" t="s">
        <v>100</v>
      </c>
      <c r="L56" s="50" t="s">
        <v>100</v>
      </c>
      <c r="M56" s="50" t="s">
        <v>100</v>
      </c>
      <c r="N56" s="50" t="s">
        <v>100</v>
      </c>
      <c r="O56" s="50" t="s">
        <v>100</v>
      </c>
      <c r="P56" s="50" t="s">
        <v>100</v>
      </c>
      <c r="Q56" s="50" t="s">
        <v>100</v>
      </c>
      <c r="R56" s="50" t="s">
        <v>100</v>
      </c>
      <c r="S56" s="106" t="s">
        <v>100</v>
      </c>
      <c r="T56" s="123"/>
      <c r="U56" s="4"/>
      <c r="V56" s="29"/>
      <c r="W56" s="4"/>
      <c r="X56" s="4"/>
      <c r="Y56" s="4"/>
      <c r="Z56" s="4"/>
      <c r="AA56" s="4"/>
      <c r="AB56" s="4"/>
      <c r="AC56" s="4"/>
    </row>
    <row r="57" spans="1:55" ht="15.6" hidden="1" customHeight="1" outlineLevel="1">
      <c r="A57" s="31" t="s">
        <v>54</v>
      </c>
      <c r="B57" s="32" t="s">
        <v>55</v>
      </c>
      <c r="C57" s="92" t="s">
        <v>104</v>
      </c>
      <c r="D57" s="50" t="s">
        <v>100</v>
      </c>
      <c r="E57" s="50" t="s">
        <v>100</v>
      </c>
      <c r="F57" s="47" t="e">
        <f t="shared" si="13"/>
        <v>#VALUE!</v>
      </c>
      <c r="G57" s="50" t="s">
        <v>100</v>
      </c>
      <c r="H57" s="50" t="s">
        <v>100</v>
      </c>
      <c r="I57" s="50" t="s">
        <v>100</v>
      </c>
      <c r="J57" s="50" t="s">
        <v>100</v>
      </c>
      <c r="K57" s="50" t="s">
        <v>100</v>
      </c>
      <c r="L57" s="50" t="s">
        <v>100</v>
      </c>
      <c r="M57" s="50" t="s">
        <v>100</v>
      </c>
      <c r="N57" s="50" t="s">
        <v>100</v>
      </c>
      <c r="O57" s="50" t="s">
        <v>100</v>
      </c>
      <c r="P57" s="50" t="s">
        <v>100</v>
      </c>
      <c r="Q57" s="50" t="s">
        <v>100</v>
      </c>
      <c r="R57" s="50" t="s">
        <v>100</v>
      </c>
      <c r="S57" s="106" t="s">
        <v>100</v>
      </c>
      <c r="T57" s="123"/>
      <c r="U57" s="4"/>
      <c r="V57" s="29"/>
      <c r="W57" s="4"/>
      <c r="X57" s="4"/>
      <c r="Y57" s="4"/>
      <c r="Z57" s="4"/>
      <c r="AA57" s="4"/>
      <c r="AB57" s="4"/>
      <c r="AC57" s="4"/>
    </row>
    <row r="58" spans="1:55" ht="15.6" hidden="1" customHeight="1" outlineLevel="1">
      <c r="A58" s="31" t="s">
        <v>56</v>
      </c>
      <c r="B58" s="32" t="s">
        <v>57</v>
      </c>
      <c r="C58" s="92" t="s">
        <v>104</v>
      </c>
      <c r="D58" s="50" t="s">
        <v>100</v>
      </c>
      <c r="E58" s="50" t="s">
        <v>100</v>
      </c>
      <c r="F58" s="47" t="e">
        <f t="shared" si="13"/>
        <v>#VALUE!</v>
      </c>
      <c r="G58" s="50" t="s">
        <v>100</v>
      </c>
      <c r="H58" s="50" t="s">
        <v>100</v>
      </c>
      <c r="I58" s="50" t="s">
        <v>100</v>
      </c>
      <c r="J58" s="50" t="s">
        <v>100</v>
      </c>
      <c r="K58" s="50" t="s">
        <v>100</v>
      </c>
      <c r="L58" s="50" t="s">
        <v>100</v>
      </c>
      <c r="M58" s="50" t="s">
        <v>100</v>
      </c>
      <c r="N58" s="50" t="s">
        <v>100</v>
      </c>
      <c r="O58" s="50" t="s">
        <v>100</v>
      </c>
      <c r="P58" s="50" t="s">
        <v>100</v>
      </c>
      <c r="Q58" s="50" t="s">
        <v>100</v>
      </c>
      <c r="R58" s="50" t="s">
        <v>100</v>
      </c>
      <c r="S58" s="106" t="s">
        <v>100</v>
      </c>
      <c r="T58" s="123"/>
      <c r="U58" s="4"/>
      <c r="V58" s="29"/>
      <c r="W58" s="4"/>
      <c r="X58" s="4"/>
      <c r="Y58" s="4"/>
      <c r="Z58" s="4"/>
      <c r="AA58" s="4"/>
      <c r="AB58" s="4"/>
      <c r="AC58" s="4"/>
    </row>
    <row r="59" spans="1:55" ht="15.6" hidden="1" customHeight="1" outlineLevel="1">
      <c r="A59" s="31" t="s">
        <v>58</v>
      </c>
      <c r="B59" s="32" t="s">
        <v>59</v>
      </c>
      <c r="C59" s="92" t="s">
        <v>104</v>
      </c>
      <c r="D59" s="50" t="s">
        <v>100</v>
      </c>
      <c r="E59" s="50" t="s">
        <v>100</v>
      </c>
      <c r="F59" s="47" t="e">
        <f t="shared" si="13"/>
        <v>#VALUE!</v>
      </c>
      <c r="G59" s="50" t="s">
        <v>100</v>
      </c>
      <c r="H59" s="50" t="s">
        <v>100</v>
      </c>
      <c r="I59" s="50" t="s">
        <v>100</v>
      </c>
      <c r="J59" s="50" t="s">
        <v>100</v>
      </c>
      <c r="K59" s="50" t="s">
        <v>100</v>
      </c>
      <c r="L59" s="50" t="s">
        <v>100</v>
      </c>
      <c r="M59" s="50" t="s">
        <v>100</v>
      </c>
      <c r="N59" s="50" t="s">
        <v>100</v>
      </c>
      <c r="O59" s="50" t="s">
        <v>100</v>
      </c>
      <c r="P59" s="50" t="s">
        <v>100</v>
      </c>
      <c r="Q59" s="50" t="s">
        <v>100</v>
      </c>
      <c r="R59" s="50" t="s">
        <v>100</v>
      </c>
      <c r="S59" s="106" t="s">
        <v>100</v>
      </c>
      <c r="T59" s="123"/>
      <c r="U59" s="4"/>
      <c r="V59" s="29"/>
      <c r="W59" s="4"/>
      <c r="X59" s="4"/>
      <c r="Y59" s="4"/>
      <c r="Z59" s="4"/>
      <c r="AA59" s="4"/>
      <c r="AB59" s="4"/>
      <c r="AC59" s="4"/>
    </row>
    <row r="60" spans="1:55" ht="15.6" hidden="1" customHeight="1" outlineLevel="1">
      <c r="A60" s="38" t="s">
        <v>60</v>
      </c>
      <c r="B60" s="39" t="s">
        <v>116</v>
      </c>
      <c r="C60" s="92" t="s">
        <v>104</v>
      </c>
      <c r="D60" s="50" t="s">
        <v>100</v>
      </c>
      <c r="E60" s="50" t="s">
        <v>100</v>
      </c>
      <c r="F60" s="47" t="e">
        <f t="shared" si="13"/>
        <v>#VALUE!</v>
      </c>
      <c r="G60" s="50" t="s">
        <v>100</v>
      </c>
      <c r="H60" s="50" t="s">
        <v>100</v>
      </c>
      <c r="I60" s="50" t="s">
        <v>100</v>
      </c>
      <c r="J60" s="50" t="s">
        <v>100</v>
      </c>
      <c r="K60" s="50" t="s">
        <v>100</v>
      </c>
      <c r="L60" s="50" t="s">
        <v>100</v>
      </c>
      <c r="M60" s="50" t="s">
        <v>100</v>
      </c>
      <c r="N60" s="50" t="s">
        <v>100</v>
      </c>
      <c r="O60" s="50" t="s">
        <v>100</v>
      </c>
      <c r="P60" s="50" t="s">
        <v>100</v>
      </c>
      <c r="Q60" s="50" t="s">
        <v>100</v>
      </c>
      <c r="R60" s="50" t="s">
        <v>100</v>
      </c>
      <c r="S60" s="106" t="s">
        <v>100</v>
      </c>
      <c r="T60" s="123"/>
      <c r="U60" s="4"/>
      <c r="V60" s="29"/>
      <c r="W60" s="4"/>
      <c r="X60" s="4"/>
      <c r="Y60" s="4"/>
      <c r="Z60" s="4"/>
      <c r="AA60" s="4"/>
      <c r="AB60" s="4"/>
      <c r="AC60" s="4"/>
    </row>
    <row r="61" spans="1:55" s="4" customFormat="1" ht="15.6" hidden="1" customHeight="1" outlineLevel="1">
      <c r="A61" s="38" t="s">
        <v>61</v>
      </c>
      <c r="B61" s="39" t="s">
        <v>117</v>
      </c>
      <c r="C61" s="92" t="s">
        <v>104</v>
      </c>
      <c r="D61" s="50" t="s">
        <v>100</v>
      </c>
      <c r="E61" s="50" t="s">
        <v>100</v>
      </c>
      <c r="F61" s="47" t="e">
        <f t="shared" si="13"/>
        <v>#VALUE!</v>
      </c>
      <c r="G61" s="50" t="s">
        <v>100</v>
      </c>
      <c r="H61" s="50" t="s">
        <v>100</v>
      </c>
      <c r="I61" s="50" t="s">
        <v>100</v>
      </c>
      <c r="J61" s="50" t="s">
        <v>100</v>
      </c>
      <c r="K61" s="50" t="s">
        <v>100</v>
      </c>
      <c r="L61" s="50" t="s">
        <v>100</v>
      </c>
      <c r="M61" s="50" t="s">
        <v>100</v>
      </c>
      <c r="N61" s="50" t="s">
        <v>100</v>
      </c>
      <c r="O61" s="50" t="s">
        <v>100</v>
      </c>
      <c r="P61" s="50" t="s">
        <v>100</v>
      </c>
      <c r="Q61" s="50" t="s">
        <v>100</v>
      </c>
      <c r="R61" s="50" t="s">
        <v>100</v>
      </c>
      <c r="S61" s="106" t="s">
        <v>100</v>
      </c>
      <c r="T61" s="123"/>
      <c r="V61" s="29"/>
    </row>
    <row r="62" spans="1:55" s="4" customFormat="1" ht="15.6" hidden="1" customHeight="1" outlineLevel="1">
      <c r="A62" s="38" t="s">
        <v>62</v>
      </c>
      <c r="B62" s="39" t="s">
        <v>118</v>
      </c>
      <c r="C62" s="92" t="s">
        <v>104</v>
      </c>
      <c r="D62" s="50" t="s">
        <v>100</v>
      </c>
      <c r="E62" s="50" t="s">
        <v>100</v>
      </c>
      <c r="F62" s="47" t="e">
        <f t="shared" si="13"/>
        <v>#VALUE!</v>
      </c>
      <c r="G62" s="50" t="s">
        <v>100</v>
      </c>
      <c r="H62" s="50" t="s">
        <v>100</v>
      </c>
      <c r="I62" s="50" t="s">
        <v>100</v>
      </c>
      <c r="J62" s="50" t="s">
        <v>100</v>
      </c>
      <c r="K62" s="50" t="s">
        <v>100</v>
      </c>
      <c r="L62" s="50" t="s">
        <v>100</v>
      </c>
      <c r="M62" s="50" t="s">
        <v>100</v>
      </c>
      <c r="N62" s="50" t="s">
        <v>100</v>
      </c>
      <c r="O62" s="50" t="s">
        <v>100</v>
      </c>
      <c r="P62" s="50" t="s">
        <v>100</v>
      </c>
      <c r="Q62" s="50" t="s">
        <v>100</v>
      </c>
      <c r="R62" s="50" t="s">
        <v>100</v>
      </c>
      <c r="S62" s="106" t="s">
        <v>100</v>
      </c>
      <c r="T62" s="123"/>
      <c r="V62" s="29"/>
    </row>
    <row r="63" spans="1:55" s="4" customFormat="1" ht="15.6" hidden="1" customHeight="1" outlineLevel="1">
      <c r="A63" s="38" t="s">
        <v>63</v>
      </c>
      <c r="B63" s="39" t="s">
        <v>119</v>
      </c>
      <c r="C63" s="92" t="s">
        <v>104</v>
      </c>
      <c r="D63" s="50" t="s">
        <v>100</v>
      </c>
      <c r="E63" s="50" t="s">
        <v>100</v>
      </c>
      <c r="F63" s="47" t="e">
        <f t="shared" si="13"/>
        <v>#VALUE!</v>
      </c>
      <c r="G63" s="50" t="s">
        <v>100</v>
      </c>
      <c r="H63" s="50" t="s">
        <v>100</v>
      </c>
      <c r="I63" s="50" t="s">
        <v>100</v>
      </c>
      <c r="J63" s="50" t="s">
        <v>100</v>
      </c>
      <c r="K63" s="50" t="s">
        <v>100</v>
      </c>
      <c r="L63" s="50" t="s">
        <v>100</v>
      </c>
      <c r="M63" s="50" t="s">
        <v>100</v>
      </c>
      <c r="N63" s="50" t="s">
        <v>100</v>
      </c>
      <c r="O63" s="50" t="s">
        <v>100</v>
      </c>
      <c r="P63" s="50" t="s">
        <v>100</v>
      </c>
      <c r="Q63" s="50" t="s">
        <v>100</v>
      </c>
      <c r="R63" s="50" t="s">
        <v>100</v>
      </c>
      <c r="S63" s="106" t="s">
        <v>100</v>
      </c>
      <c r="T63" s="123"/>
      <c r="V63" s="29"/>
    </row>
    <row r="64" spans="1:55" s="4" customFormat="1" ht="31.15" hidden="1" customHeight="1" outlineLevel="1">
      <c r="A64" s="38" t="s">
        <v>64</v>
      </c>
      <c r="B64" s="39" t="s">
        <v>120</v>
      </c>
      <c r="C64" s="92" t="s">
        <v>104</v>
      </c>
      <c r="D64" s="50" t="s">
        <v>100</v>
      </c>
      <c r="E64" s="50" t="s">
        <v>100</v>
      </c>
      <c r="F64" s="47" t="e">
        <f t="shared" si="13"/>
        <v>#VALUE!</v>
      </c>
      <c r="G64" s="50" t="s">
        <v>100</v>
      </c>
      <c r="H64" s="50" t="s">
        <v>100</v>
      </c>
      <c r="I64" s="50" t="s">
        <v>100</v>
      </c>
      <c r="J64" s="50" t="s">
        <v>100</v>
      </c>
      <c r="K64" s="50" t="s">
        <v>100</v>
      </c>
      <c r="L64" s="50" t="s">
        <v>100</v>
      </c>
      <c r="M64" s="50" t="s">
        <v>100</v>
      </c>
      <c r="N64" s="50" t="s">
        <v>100</v>
      </c>
      <c r="O64" s="50" t="s">
        <v>100</v>
      </c>
      <c r="P64" s="50" t="s">
        <v>100</v>
      </c>
      <c r="Q64" s="50" t="s">
        <v>100</v>
      </c>
      <c r="R64" s="50" t="s">
        <v>100</v>
      </c>
      <c r="S64" s="106" t="s">
        <v>100</v>
      </c>
      <c r="T64" s="123"/>
      <c r="V64" s="29"/>
    </row>
    <row r="65" spans="1:29" s="4" customFormat="1" ht="15.6" hidden="1" customHeight="1" outlineLevel="1">
      <c r="A65" s="38" t="s">
        <v>65</v>
      </c>
      <c r="B65" s="39" t="s">
        <v>121</v>
      </c>
      <c r="C65" s="92" t="s">
        <v>104</v>
      </c>
      <c r="D65" s="50" t="s">
        <v>100</v>
      </c>
      <c r="E65" s="50" t="s">
        <v>100</v>
      </c>
      <c r="F65" s="47" t="e">
        <f t="shared" si="13"/>
        <v>#VALUE!</v>
      </c>
      <c r="G65" s="50" t="s">
        <v>100</v>
      </c>
      <c r="H65" s="50" t="s">
        <v>100</v>
      </c>
      <c r="I65" s="50" t="s">
        <v>100</v>
      </c>
      <c r="J65" s="50" t="s">
        <v>100</v>
      </c>
      <c r="K65" s="50" t="s">
        <v>100</v>
      </c>
      <c r="L65" s="50" t="s">
        <v>100</v>
      </c>
      <c r="M65" s="50" t="s">
        <v>100</v>
      </c>
      <c r="N65" s="50" t="s">
        <v>100</v>
      </c>
      <c r="O65" s="50" t="s">
        <v>100</v>
      </c>
      <c r="P65" s="50" t="s">
        <v>100</v>
      </c>
      <c r="Q65" s="50" t="s">
        <v>100</v>
      </c>
      <c r="R65" s="50" t="s">
        <v>100</v>
      </c>
      <c r="S65" s="106" t="s">
        <v>100</v>
      </c>
      <c r="T65" s="123"/>
      <c r="V65" s="29"/>
    </row>
    <row r="66" spans="1:29" s="8" customFormat="1" ht="34.5" hidden="1" customHeight="1" outlineLevel="1">
      <c r="A66" s="38" t="s">
        <v>66</v>
      </c>
      <c r="B66" s="39" t="s">
        <v>122</v>
      </c>
      <c r="C66" s="92" t="s">
        <v>104</v>
      </c>
      <c r="D66" s="50" t="s">
        <v>100</v>
      </c>
      <c r="E66" s="50" t="s">
        <v>100</v>
      </c>
      <c r="F66" s="47" t="e">
        <f t="shared" si="13"/>
        <v>#VALUE!</v>
      </c>
      <c r="G66" s="50" t="s">
        <v>100</v>
      </c>
      <c r="H66" s="50" t="s">
        <v>100</v>
      </c>
      <c r="I66" s="50" t="s">
        <v>100</v>
      </c>
      <c r="J66" s="50" t="s">
        <v>100</v>
      </c>
      <c r="K66" s="50" t="s">
        <v>100</v>
      </c>
      <c r="L66" s="50" t="s">
        <v>100</v>
      </c>
      <c r="M66" s="50" t="s">
        <v>100</v>
      </c>
      <c r="N66" s="50" t="s">
        <v>100</v>
      </c>
      <c r="O66" s="50" t="s">
        <v>100</v>
      </c>
      <c r="P66" s="50" t="s">
        <v>100</v>
      </c>
      <c r="Q66" s="50" t="s">
        <v>100</v>
      </c>
      <c r="R66" s="50" t="s">
        <v>100</v>
      </c>
      <c r="S66" s="106" t="s">
        <v>100</v>
      </c>
      <c r="T66" s="123"/>
      <c r="U66" s="9">
        <v>1</v>
      </c>
      <c r="V66" s="29"/>
      <c r="W66" s="9"/>
      <c r="X66" s="9"/>
      <c r="Y66" s="9"/>
      <c r="Z66" s="9"/>
      <c r="AA66" s="9"/>
      <c r="AB66" s="9"/>
      <c r="AC66" s="9"/>
    </row>
    <row r="67" spans="1:29" ht="28.15" hidden="1" customHeight="1" outlineLevel="1">
      <c r="A67" s="38" t="s">
        <v>67</v>
      </c>
      <c r="B67" s="39" t="s">
        <v>123</v>
      </c>
      <c r="C67" s="92" t="s">
        <v>104</v>
      </c>
      <c r="D67" s="50" t="s">
        <v>100</v>
      </c>
      <c r="E67" s="50" t="s">
        <v>100</v>
      </c>
      <c r="F67" s="47" t="e">
        <f t="shared" si="13"/>
        <v>#VALUE!</v>
      </c>
      <c r="G67" s="50" t="s">
        <v>100</v>
      </c>
      <c r="H67" s="50" t="s">
        <v>100</v>
      </c>
      <c r="I67" s="50" t="s">
        <v>100</v>
      </c>
      <c r="J67" s="50" t="s">
        <v>100</v>
      </c>
      <c r="K67" s="50" t="s">
        <v>100</v>
      </c>
      <c r="L67" s="50" t="s">
        <v>100</v>
      </c>
      <c r="M67" s="50" t="s">
        <v>100</v>
      </c>
      <c r="N67" s="50" t="s">
        <v>100</v>
      </c>
      <c r="O67" s="50" t="s">
        <v>100</v>
      </c>
      <c r="P67" s="50" t="s">
        <v>100</v>
      </c>
      <c r="Q67" s="50" t="s">
        <v>100</v>
      </c>
      <c r="R67" s="50" t="s">
        <v>100</v>
      </c>
      <c r="S67" s="106" t="s">
        <v>100</v>
      </c>
      <c r="T67" s="123"/>
      <c r="U67" s="4"/>
      <c r="V67" s="29"/>
      <c r="W67" s="4"/>
      <c r="X67" s="4"/>
      <c r="Y67" s="4"/>
      <c r="Z67" s="4"/>
      <c r="AA67" s="4"/>
      <c r="AB67" s="4"/>
      <c r="AC67" s="4"/>
    </row>
    <row r="68" spans="1:29" ht="32.25" hidden="1" customHeight="1" outlineLevel="1">
      <c r="A68" s="31" t="s">
        <v>68</v>
      </c>
      <c r="B68" s="32" t="s">
        <v>69</v>
      </c>
      <c r="C68" s="92" t="s">
        <v>104</v>
      </c>
      <c r="D68" s="50" t="s">
        <v>100</v>
      </c>
      <c r="E68" s="50" t="s">
        <v>100</v>
      </c>
      <c r="F68" s="47" t="e">
        <f t="shared" si="13"/>
        <v>#VALUE!</v>
      </c>
      <c r="G68" s="50" t="s">
        <v>100</v>
      </c>
      <c r="H68" s="50" t="s">
        <v>100</v>
      </c>
      <c r="I68" s="50" t="s">
        <v>100</v>
      </c>
      <c r="J68" s="50" t="s">
        <v>100</v>
      </c>
      <c r="K68" s="50" t="s">
        <v>100</v>
      </c>
      <c r="L68" s="50" t="s">
        <v>100</v>
      </c>
      <c r="M68" s="50" t="s">
        <v>100</v>
      </c>
      <c r="N68" s="50" t="s">
        <v>100</v>
      </c>
      <c r="O68" s="50" t="s">
        <v>100</v>
      </c>
      <c r="P68" s="50" t="s">
        <v>100</v>
      </c>
      <c r="Q68" s="50" t="s">
        <v>100</v>
      </c>
      <c r="R68" s="50" t="s">
        <v>100</v>
      </c>
      <c r="S68" s="106" t="s">
        <v>100</v>
      </c>
      <c r="T68" s="123"/>
      <c r="U68" s="4"/>
      <c r="V68" s="29"/>
      <c r="W68" s="4"/>
      <c r="X68" s="4"/>
      <c r="Y68" s="4"/>
      <c r="Z68" s="4"/>
      <c r="AA68" s="4"/>
      <c r="AB68" s="4"/>
      <c r="AC68" s="4"/>
    </row>
    <row r="69" spans="1:29" s="4" customFormat="1" ht="24" hidden="1" customHeight="1" outlineLevel="1">
      <c r="A69" s="31" t="s">
        <v>70</v>
      </c>
      <c r="B69" s="32" t="s">
        <v>124</v>
      </c>
      <c r="C69" s="92" t="s">
        <v>104</v>
      </c>
      <c r="D69" s="50" t="s">
        <v>100</v>
      </c>
      <c r="E69" s="50" t="s">
        <v>100</v>
      </c>
      <c r="F69" s="47" t="e">
        <f t="shared" si="13"/>
        <v>#VALUE!</v>
      </c>
      <c r="G69" s="50" t="s">
        <v>100</v>
      </c>
      <c r="H69" s="50" t="s">
        <v>100</v>
      </c>
      <c r="I69" s="50" t="s">
        <v>100</v>
      </c>
      <c r="J69" s="50" t="s">
        <v>100</v>
      </c>
      <c r="K69" s="50" t="s">
        <v>100</v>
      </c>
      <c r="L69" s="50" t="s">
        <v>100</v>
      </c>
      <c r="M69" s="50" t="s">
        <v>100</v>
      </c>
      <c r="N69" s="50" t="s">
        <v>100</v>
      </c>
      <c r="O69" s="50" t="s">
        <v>100</v>
      </c>
      <c r="P69" s="50" t="s">
        <v>100</v>
      </c>
      <c r="Q69" s="50" t="s">
        <v>100</v>
      </c>
      <c r="R69" s="50" t="s">
        <v>100</v>
      </c>
      <c r="S69" s="106" t="s">
        <v>100</v>
      </c>
      <c r="T69" s="123"/>
      <c r="V69" s="29"/>
    </row>
    <row r="70" spans="1:29" ht="15.6" hidden="1" customHeight="1" outlineLevel="1">
      <c r="A70" s="31" t="s">
        <v>71</v>
      </c>
      <c r="B70" s="32" t="s">
        <v>72</v>
      </c>
      <c r="C70" s="92" t="s">
        <v>104</v>
      </c>
      <c r="D70" s="50" t="s">
        <v>100</v>
      </c>
      <c r="E70" s="50" t="s">
        <v>100</v>
      </c>
      <c r="F70" s="47" t="e">
        <f t="shared" si="13"/>
        <v>#VALUE!</v>
      </c>
      <c r="G70" s="50" t="s">
        <v>100</v>
      </c>
      <c r="H70" s="50" t="s">
        <v>100</v>
      </c>
      <c r="I70" s="50" t="s">
        <v>100</v>
      </c>
      <c r="J70" s="50" t="s">
        <v>100</v>
      </c>
      <c r="K70" s="50" t="s">
        <v>100</v>
      </c>
      <c r="L70" s="50" t="s">
        <v>100</v>
      </c>
      <c r="M70" s="50" t="s">
        <v>100</v>
      </c>
      <c r="N70" s="50" t="s">
        <v>100</v>
      </c>
      <c r="O70" s="50" t="s">
        <v>100</v>
      </c>
      <c r="P70" s="50" t="s">
        <v>100</v>
      </c>
      <c r="Q70" s="50" t="s">
        <v>100</v>
      </c>
      <c r="R70" s="50" t="s">
        <v>100</v>
      </c>
      <c r="S70" s="106" t="s">
        <v>100</v>
      </c>
      <c r="T70" s="123"/>
      <c r="U70" s="4"/>
      <c r="V70" s="29"/>
      <c r="W70" s="4"/>
      <c r="X70" s="4"/>
      <c r="Y70" s="4"/>
      <c r="Z70" s="4"/>
      <c r="AA70" s="4"/>
      <c r="AB70" s="4"/>
      <c r="AC70" s="4"/>
    </row>
    <row r="71" spans="1:29" s="74" customFormat="1" ht="31.5" outlineLevel="1">
      <c r="A71" s="63" t="s">
        <v>73</v>
      </c>
      <c r="B71" s="64" t="s">
        <v>74</v>
      </c>
      <c r="C71" s="71" t="s">
        <v>104</v>
      </c>
      <c r="D71" s="79" t="s">
        <v>100</v>
      </c>
      <c r="E71" s="79" t="s">
        <v>100</v>
      </c>
      <c r="F71" s="79" t="s">
        <v>100</v>
      </c>
      <c r="G71" s="79" t="s">
        <v>100</v>
      </c>
      <c r="H71" s="79" t="s">
        <v>100</v>
      </c>
      <c r="I71" s="79" t="s">
        <v>100</v>
      </c>
      <c r="J71" s="79" t="s">
        <v>100</v>
      </c>
      <c r="K71" s="79" t="s">
        <v>100</v>
      </c>
      <c r="L71" s="79" t="s">
        <v>100</v>
      </c>
      <c r="M71" s="79" t="s">
        <v>100</v>
      </c>
      <c r="N71" s="79" t="s">
        <v>100</v>
      </c>
      <c r="O71" s="79" t="s">
        <v>100</v>
      </c>
      <c r="P71" s="79" t="s">
        <v>100</v>
      </c>
      <c r="Q71" s="79" t="s">
        <v>100</v>
      </c>
      <c r="R71" s="79" t="s">
        <v>100</v>
      </c>
      <c r="S71" s="108" t="s">
        <v>100</v>
      </c>
      <c r="T71" s="123"/>
      <c r="U71" s="4"/>
      <c r="V71" s="29"/>
      <c r="W71" s="4"/>
      <c r="X71" s="4"/>
      <c r="Y71" s="4"/>
      <c r="Z71" s="4"/>
      <c r="AA71" s="4"/>
      <c r="AB71" s="4"/>
      <c r="AC71" s="4"/>
    </row>
    <row r="72" spans="1:29" s="4" customFormat="1" ht="31.5" outlineLevel="1">
      <c r="A72" s="31" t="s">
        <v>75</v>
      </c>
      <c r="B72" s="32" t="s">
        <v>76</v>
      </c>
      <c r="C72" s="92" t="s">
        <v>104</v>
      </c>
      <c r="D72" s="50" t="s">
        <v>100</v>
      </c>
      <c r="E72" s="50" t="s">
        <v>100</v>
      </c>
      <c r="F72" s="50" t="s">
        <v>100</v>
      </c>
      <c r="G72" s="50" t="s">
        <v>100</v>
      </c>
      <c r="H72" s="50" t="s">
        <v>100</v>
      </c>
      <c r="I72" s="50" t="s">
        <v>100</v>
      </c>
      <c r="J72" s="50" t="s">
        <v>100</v>
      </c>
      <c r="K72" s="50" t="s">
        <v>100</v>
      </c>
      <c r="L72" s="50" t="s">
        <v>100</v>
      </c>
      <c r="M72" s="50" t="s">
        <v>100</v>
      </c>
      <c r="N72" s="50" t="s">
        <v>100</v>
      </c>
      <c r="O72" s="50" t="s">
        <v>100</v>
      </c>
      <c r="P72" s="50" t="s">
        <v>100</v>
      </c>
      <c r="Q72" s="50" t="s">
        <v>100</v>
      </c>
      <c r="R72" s="50" t="s">
        <v>100</v>
      </c>
      <c r="S72" s="106" t="s">
        <v>100</v>
      </c>
      <c r="T72" s="123"/>
      <c r="V72" s="29"/>
    </row>
    <row r="73" spans="1:29" s="4" customFormat="1" ht="31.5" outlineLevel="1">
      <c r="A73" s="31" t="s">
        <v>77</v>
      </c>
      <c r="B73" s="32" t="s">
        <v>78</v>
      </c>
      <c r="C73" s="92" t="s">
        <v>104</v>
      </c>
      <c r="D73" s="50" t="s">
        <v>100</v>
      </c>
      <c r="E73" s="50" t="s">
        <v>100</v>
      </c>
      <c r="F73" s="50" t="s">
        <v>100</v>
      </c>
      <c r="G73" s="50" t="s">
        <v>100</v>
      </c>
      <c r="H73" s="50" t="s">
        <v>100</v>
      </c>
      <c r="I73" s="50" t="s">
        <v>100</v>
      </c>
      <c r="J73" s="50" t="s">
        <v>100</v>
      </c>
      <c r="K73" s="50" t="s">
        <v>100</v>
      </c>
      <c r="L73" s="50" t="s">
        <v>100</v>
      </c>
      <c r="M73" s="50" t="s">
        <v>100</v>
      </c>
      <c r="N73" s="50" t="s">
        <v>100</v>
      </c>
      <c r="O73" s="50" t="s">
        <v>100</v>
      </c>
      <c r="P73" s="50" t="s">
        <v>100</v>
      </c>
      <c r="Q73" s="50" t="s">
        <v>100</v>
      </c>
      <c r="R73" s="50" t="s">
        <v>100</v>
      </c>
      <c r="S73" s="106" t="s">
        <v>100</v>
      </c>
      <c r="T73" s="123"/>
      <c r="V73" s="29"/>
    </row>
    <row r="74" spans="1:29" s="74" customFormat="1" ht="28.5" customHeight="1" outlineLevel="1">
      <c r="A74" s="63" t="s">
        <v>79</v>
      </c>
      <c r="B74" s="64" t="s">
        <v>80</v>
      </c>
      <c r="C74" s="71" t="s">
        <v>104</v>
      </c>
      <c r="D74" s="65">
        <f>D75+D76</f>
        <v>3.2404999999999999</v>
      </c>
      <c r="E74" s="146">
        <v>0</v>
      </c>
      <c r="F74" s="146">
        <f>F76</f>
        <v>1.67747</v>
      </c>
      <c r="G74" s="146">
        <f>G76</f>
        <v>1.677465</v>
      </c>
      <c r="H74" s="146">
        <f>H76</f>
        <v>0</v>
      </c>
      <c r="I74" s="146">
        <f>I76</f>
        <v>0.58711500000000005</v>
      </c>
      <c r="J74" s="146">
        <v>0</v>
      </c>
      <c r="K74" s="146">
        <f t="shared" ref="K74:O74" si="18">K76</f>
        <v>0.25162000000000001</v>
      </c>
      <c r="L74" s="146">
        <v>0</v>
      </c>
      <c r="M74" s="146">
        <f t="shared" si="18"/>
        <v>0.25162000000000001</v>
      </c>
      <c r="N74" s="146">
        <v>0</v>
      </c>
      <c r="O74" s="146">
        <f t="shared" si="18"/>
        <v>0.58711500000000005</v>
      </c>
      <c r="P74" s="146">
        <v>0</v>
      </c>
      <c r="Q74" s="146">
        <f>F74-H74</f>
        <v>1.67747</v>
      </c>
      <c r="R74" s="146">
        <f>H74-G74</f>
        <v>-1.677465</v>
      </c>
      <c r="S74" s="155">
        <f>(H74/G74)-1</f>
        <v>-1</v>
      </c>
      <c r="T74" s="123"/>
      <c r="U74" s="4"/>
      <c r="V74" s="29"/>
      <c r="W74" s="4"/>
      <c r="X74" s="4"/>
      <c r="Y74" s="4"/>
      <c r="Z74" s="4"/>
      <c r="AA74" s="4"/>
      <c r="AB74" s="4"/>
      <c r="AC74" s="4"/>
    </row>
    <row r="75" spans="1:29" s="78" customFormat="1" ht="31.5" outlineLevel="1">
      <c r="A75" s="36" t="s">
        <v>129</v>
      </c>
      <c r="B75" s="40" t="s">
        <v>125</v>
      </c>
      <c r="C75" s="95" t="s">
        <v>126</v>
      </c>
      <c r="D75" s="96">
        <v>1.5630299999999999</v>
      </c>
      <c r="E75" s="47">
        <v>0</v>
      </c>
      <c r="F75" s="47" t="s">
        <v>100</v>
      </c>
      <c r="G75" s="47" t="s">
        <v>100</v>
      </c>
      <c r="H75" s="47" t="s">
        <v>100</v>
      </c>
      <c r="I75" s="47" t="s">
        <v>100</v>
      </c>
      <c r="J75" s="47" t="s">
        <v>100</v>
      </c>
      <c r="K75" s="47" t="s">
        <v>100</v>
      </c>
      <c r="L75" s="47" t="s">
        <v>100</v>
      </c>
      <c r="M75" s="47" t="s">
        <v>100</v>
      </c>
      <c r="N75" s="47" t="s">
        <v>100</v>
      </c>
      <c r="O75" s="47" t="s">
        <v>100</v>
      </c>
      <c r="P75" s="47" t="s">
        <v>100</v>
      </c>
      <c r="Q75" s="47" t="s">
        <v>100</v>
      </c>
      <c r="R75" s="47" t="s">
        <v>100</v>
      </c>
      <c r="S75" s="105" t="s">
        <v>100</v>
      </c>
      <c r="T75" s="123"/>
      <c r="U75" s="4"/>
      <c r="V75" s="29"/>
      <c r="W75" s="4"/>
      <c r="X75" s="4"/>
      <c r="Y75" s="4"/>
      <c r="Z75" s="4"/>
      <c r="AA75" s="4"/>
      <c r="AB75" s="4"/>
      <c r="AC75" s="4"/>
    </row>
    <row r="76" spans="1:29" s="78" customFormat="1" ht="39" customHeight="1" outlineLevel="1">
      <c r="A76" s="36" t="s">
        <v>130</v>
      </c>
      <c r="B76" s="40" t="s">
        <v>127</v>
      </c>
      <c r="C76" s="95" t="s">
        <v>128</v>
      </c>
      <c r="D76" s="96">
        <v>1.67747</v>
      </c>
      <c r="E76" s="47">
        <v>0</v>
      </c>
      <c r="F76" s="47">
        <f>D76-E76</f>
        <v>1.67747</v>
      </c>
      <c r="G76" s="47">
        <v>1.677465</v>
      </c>
      <c r="H76" s="118">
        <f>J76+L76+N76+P76</f>
        <v>0</v>
      </c>
      <c r="I76" s="47">
        <v>0.58711500000000005</v>
      </c>
      <c r="J76" s="47">
        <v>0</v>
      </c>
      <c r="K76" s="48">
        <v>0.25162000000000001</v>
      </c>
      <c r="L76" s="48">
        <v>0</v>
      </c>
      <c r="M76" s="48">
        <v>0.25162000000000001</v>
      </c>
      <c r="N76" s="48">
        <v>0</v>
      </c>
      <c r="O76" s="48">
        <v>0.58711500000000005</v>
      </c>
      <c r="P76" s="48">
        <v>0</v>
      </c>
      <c r="Q76" s="47">
        <f>F76-H76</f>
        <v>1.67747</v>
      </c>
      <c r="R76" s="47">
        <f>H76-G76</f>
        <v>-1.677465</v>
      </c>
      <c r="S76" s="105">
        <f>(H76/G76)-1</f>
        <v>-1</v>
      </c>
      <c r="T76" s="123"/>
      <c r="U76" s="4"/>
      <c r="V76" s="29"/>
      <c r="W76" s="4"/>
      <c r="X76" s="4"/>
      <c r="Y76" s="4"/>
      <c r="Z76" s="4"/>
      <c r="AA76" s="4"/>
      <c r="AB76" s="4"/>
      <c r="AC76" s="4"/>
    </row>
    <row r="77" spans="1:29" s="4" customFormat="1" outlineLevel="1">
      <c r="A77" s="31" t="s">
        <v>81</v>
      </c>
      <c r="B77" s="33" t="s">
        <v>82</v>
      </c>
      <c r="C77" s="92" t="s">
        <v>104</v>
      </c>
      <c r="D77" s="50" t="s">
        <v>100</v>
      </c>
      <c r="E77" s="50" t="s">
        <v>100</v>
      </c>
      <c r="F77" s="50" t="s">
        <v>100</v>
      </c>
      <c r="G77" s="50" t="s">
        <v>100</v>
      </c>
      <c r="H77" s="50" t="s">
        <v>100</v>
      </c>
      <c r="I77" s="50" t="s">
        <v>100</v>
      </c>
      <c r="J77" s="50" t="s">
        <v>100</v>
      </c>
      <c r="K77" s="50" t="s">
        <v>100</v>
      </c>
      <c r="L77" s="50" t="s">
        <v>100</v>
      </c>
      <c r="M77" s="50" t="s">
        <v>100</v>
      </c>
      <c r="N77" s="50" t="s">
        <v>100</v>
      </c>
      <c r="O77" s="50" t="s">
        <v>100</v>
      </c>
      <c r="P77" s="50" t="s">
        <v>100</v>
      </c>
      <c r="Q77" s="97" t="s">
        <v>100</v>
      </c>
      <c r="R77" s="97" t="s">
        <v>100</v>
      </c>
      <c r="S77" s="94" t="s">
        <v>100</v>
      </c>
      <c r="T77" s="123"/>
      <c r="V77" s="29"/>
    </row>
    <row r="78" spans="1:29" s="4" customFormat="1" outlineLevel="1">
      <c r="A78" s="31" t="s">
        <v>83</v>
      </c>
      <c r="B78" s="32" t="s">
        <v>84</v>
      </c>
      <c r="C78" s="92" t="s">
        <v>104</v>
      </c>
      <c r="D78" s="50" t="s">
        <v>100</v>
      </c>
      <c r="E78" s="50" t="s">
        <v>100</v>
      </c>
      <c r="F78" s="50" t="s">
        <v>100</v>
      </c>
      <c r="G78" s="50" t="s">
        <v>100</v>
      </c>
      <c r="H78" s="50" t="s">
        <v>100</v>
      </c>
      <c r="I78" s="50" t="s">
        <v>100</v>
      </c>
      <c r="J78" s="50" t="s">
        <v>100</v>
      </c>
      <c r="K78" s="50" t="s">
        <v>100</v>
      </c>
      <c r="L78" s="50" t="s">
        <v>100</v>
      </c>
      <c r="M78" s="50" t="s">
        <v>100</v>
      </c>
      <c r="N78" s="50" t="s">
        <v>100</v>
      </c>
      <c r="O78" s="50" t="s">
        <v>100</v>
      </c>
      <c r="P78" s="50" t="s">
        <v>100</v>
      </c>
      <c r="Q78" s="97" t="s">
        <v>100</v>
      </c>
      <c r="R78" s="97" t="s">
        <v>100</v>
      </c>
      <c r="S78" s="94" t="s">
        <v>100</v>
      </c>
      <c r="T78" s="124"/>
      <c r="V78" s="29"/>
    </row>
    <row r="79" spans="1:29" s="4" customFormat="1" outlineLevel="1">
      <c r="A79" s="99"/>
      <c r="B79" s="100"/>
      <c r="C79" s="101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3"/>
      <c r="T79" s="104"/>
      <c r="V79" s="29"/>
    </row>
    <row r="80" spans="1:29" s="4" customFormat="1" outlineLevel="1">
      <c r="A80" s="99"/>
      <c r="B80" s="100"/>
      <c r="C80" s="101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3"/>
      <c r="T80" s="104"/>
      <c r="V80" s="29"/>
    </row>
    <row r="81" spans="1:22" s="4" customFormat="1" outlineLevel="1">
      <c r="A81" s="99"/>
      <c r="B81" s="100"/>
      <c r="C81" s="101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3"/>
      <c r="T81" s="104"/>
      <c r="V81" s="29"/>
    </row>
    <row r="82" spans="1:22" s="4" customFormat="1" outlineLevel="1">
      <c r="A82" s="99"/>
      <c r="B82" s="100"/>
      <c r="C82" s="101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3"/>
      <c r="T82" s="104"/>
      <c r="V82" s="29"/>
    </row>
    <row r="83" spans="1:22">
      <c r="B83" s="115"/>
      <c r="C83" s="116"/>
      <c r="D83" s="117"/>
      <c r="E83" s="4"/>
      <c r="F83" s="4"/>
      <c r="H83" s="4"/>
      <c r="J83" s="4"/>
      <c r="L83" s="4"/>
    </row>
    <row r="84" spans="1:22">
      <c r="B84" s="115"/>
      <c r="C84" s="116"/>
      <c r="D84" s="117"/>
      <c r="E84" s="4"/>
      <c r="F84" s="4"/>
      <c r="H84" s="4"/>
      <c r="J84" s="4"/>
      <c r="L84" s="4"/>
    </row>
    <row r="85" spans="1:22" ht="15.75" customHeight="1">
      <c r="B85" s="120" t="s">
        <v>140</v>
      </c>
      <c r="C85" s="121"/>
      <c r="D85" s="121"/>
      <c r="E85" s="121"/>
      <c r="F85" s="121"/>
      <c r="G85" s="121"/>
      <c r="H85" s="121"/>
      <c r="I85" s="121"/>
      <c r="J85" s="121"/>
      <c r="L85" s="4"/>
    </row>
    <row r="86" spans="1:22">
      <c r="B86" s="121"/>
      <c r="C86" s="121"/>
      <c r="D86" s="121"/>
      <c r="E86" s="121"/>
      <c r="F86" s="121"/>
      <c r="G86" s="121"/>
      <c r="H86" s="121"/>
      <c r="I86" s="121"/>
      <c r="J86" s="121"/>
      <c r="L86" s="4"/>
      <c r="O86" s="98"/>
    </row>
    <row r="87" spans="1:22" ht="15.75" customHeight="1">
      <c r="B87" s="120" t="s">
        <v>141</v>
      </c>
      <c r="C87" s="121"/>
      <c r="D87" s="121"/>
      <c r="E87" s="121"/>
      <c r="F87" s="121"/>
      <c r="G87" s="121"/>
      <c r="H87" s="121"/>
      <c r="I87" s="121"/>
      <c r="J87" s="121"/>
      <c r="K87" s="121"/>
      <c r="L87" s="121"/>
    </row>
    <row r="88" spans="1:22"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</row>
    <row r="89" spans="1:22">
      <c r="B89" s="115"/>
      <c r="C89" s="116"/>
      <c r="D89" s="117"/>
      <c r="E89" s="4"/>
      <c r="F89" s="4"/>
      <c r="H89" s="4"/>
      <c r="J89" s="4"/>
      <c r="L89" s="4"/>
    </row>
    <row r="90" spans="1:22">
      <c r="B90" s="115"/>
      <c r="C90" s="116"/>
      <c r="D90" s="117"/>
      <c r="E90" s="4"/>
      <c r="F90" s="4"/>
      <c r="H90" s="4"/>
      <c r="J90" s="4"/>
      <c r="L90" s="4"/>
    </row>
    <row r="91" spans="1:22">
      <c r="L91" s="4"/>
    </row>
    <row r="92" spans="1:22">
      <c r="L92" s="4"/>
    </row>
    <row r="93" spans="1:22">
      <c r="L93" s="4"/>
    </row>
    <row r="94" spans="1:22">
      <c r="L94" s="4"/>
    </row>
    <row r="95" spans="1:22">
      <c r="L95" s="4"/>
    </row>
    <row r="96" spans="1:22">
      <c r="L96" s="4"/>
    </row>
    <row r="97" spans="12:12">
      <c r="L97" s="4"/>
    </row>
    <row r="98" spans="12:12">
      <c r="L98" s="4"/>
    </row>
    <row r="99" spans="12:12">
      <c r="L99" s="4"/>
    </row>
    <row r="100" spans="12:12">
      <c r="L100" s="4"/>
    </row>
    <row r="101" spans="12:12">
      <c r="L101" s="4"/>
    </row>
    <row r="102" spans="12:12">
      <c r="L102" s="4"/>
    </row>
    <row r="103" spans="12:12">
      <c r="L103" s="4"/>
    </row>
    <row r="104" spans="12:12">
      <c r="L104" s="4"/>
    </row>
    <row r="105" spans="12:12">
      <c r="L105" s="4"/>
    </row>
    <row r="106" spans="12:12">
      <c r="L106" s="4"/>
    </row>
    <row r="107" spans="12:12">
      <c r="L107" s="4"/>
    </row>
    <row r="108" spans="12:12">
      <c r="L108" s="4"/>
    </row>
    <row r="109" spans="12:12">
      <c r="L109" s="4"/>
    </row>
    <row r="110" spans="12:12">
      <c r="L110" s="4"/>
    </row>
    <row r="111" spans="12:12">
      <c r="L111" s="4"/>
    </row>
    <row r="112" spans="12:12">
      <c r="L112" s="4"/>
    </row>
    <row r="113" spans="12:12">
      <c r="L113" s="4"/>
    </row>
    <row r="114" spans="12:12">
      <c r="L114" s="4"/>
    </row>
    <row r="115" spans="12:12">
      <c r="L115" s="4"/>
    </row>
    <row r="116" spans="12:12">
      <c r="L116" s="4"/>
    </row>
    <row r="117" spans="12:12">
      <c r="L117" s="4"/>
    </row>
    <row r="118" spans="12:12">
      <c r="L118" s="4"/>
    </row>
    <row r="119" spans="12:12">
      <c r="L119" s="4"/>
    </row>
    <row r="120" spans="12:12">
      <c r="L120" s="4"/>
    </row>
    <row r="121" spans="12:12">
      <c r="L121" s="4"/>
    </row>
    <row r="122" spans="12:12">
      <c r="L122" s="4"/>
    </row>
    <row r="123" spans="12:12">
      <c r="L123" s="4"/>
    </row>
    <row r="124" spans="12:12">
      <c r="L124" s="4"/>
    </row>
    <row r="125" spans="12:12">
      <c r="L125" s="4"/>
    </row>
    <row r="126" spans="12:12">
      <c r="L126" s="4"/>
    </row>
    <row r="127" spans="12:12">
      <c r="L127" s="4"/>
    </row>
    <row r="128" spans="12:12">
      <c r="L128" s="4"/>
    </row>
    <row r="129" spans="12:12">
      <c r="L129" s="4"/>
    </row>
    <row r="130" spans="12:12">
      <c r="L130" s="4"/>
    </row>
    <row r="131" spans="12:12">
      <c r="L131" s="4"/>
    </row>
    <row r="132" spans="12:12">
      <c r="L132" s="4"/>
    </row>
    <row r="133" spans="12:12">
      <c r="L133" s="4"/>
    </row>
    <row r="134" spans="12:12">
      <c r="L134" s="4"/>
    </row>
    <row r="135" spans="12:12">
      <c r="L135" s="4"/>
    </row>
  </sheetData>
  <mergeCells count="32">
    <mergeCell ref="D9:Q9"/>
    <mergeCell ref="A10:T10"/>
    <mergeCell ref="A2:T2"/>
    <mergeCell ref="A4:T4"/>
    <mergeCell ref="A5:T5"/>
    <mergeCell ref="A7:T7"/>
    <mergeCell ref="A8:T8"/>
    <mergeCell ref="B6:P6"/>
    <mergeCell ref="A13:T13"/>
    <mergeCell ref="R17:R18"/>
    <mergeCell ref="A11:T11"/>
    <mergeCell ref="S17:S18"/>
    <mergeCell ref="G16:P16"/>
    <mergeCell ref="Q16:Q18"/>
    <mergeCell ref="R16:S16"/>
    <mergeCell ref="A12:T12"/>
    <mergeCell ref="A15:T15"/>
    <mergeCell ref="A16:A18"/>
    <mergeCell ref="B16:B18"/>
    <mergeCell ref="C16:C18"/>
    <mergeCell ref="D16:D18"/>
    <mergeCell ref="E16:E18"/>
    <mergeCell ref="F16:F18"/>
    <mergeCell ref="T16:T18"/>
    <mergeCell ref="B85:J86"/>
    <mergeCell ref="B87:L88"/>
    <mergeCell ref="T20:T78"/>
    <mergeCell ref="G17:H17"/>
    <mergeCell ref="I17:J17"/>
    <mergeCell ref="K17:L17"/>
    <mergeCell ref="M17:N17"/>
    <mergeCell ref="O17:P17"/>
  </mergeCells>
  <printOptions horizontalCentered="1"/>
  <pageMargins left="0.15748031496062992" right="0.19685039370078741" top="0.78740157480314965" bottom="0.19685039370078741" header="0.51181102362204722" footer="0.51181102362204722"/>
  <pageSetup paperSize="8" scale="4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Квартал финансирование</vt:lpstr>
      <vt:lpstr>'10 Квартал финансирование'!Область_печати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Нач_ПТО</cp:lastModifiedBy>
  <cp:lastPrinted>2020-01-30T08:37:20Z</cp:lastPrinted>
  <dcterms:created xsi:type="dcterms:W3CDTF">2016-08-02T07:48:05Z</dcterms:created>
  <dcterms:modified xsi:type="dcterms:W3CDTF">2020-02-03T08:44:16Z</dcterms:modified>
</cp:coreProperties>
</file>